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6"/>
  </bookViews>
  <sheets>
    <sheet name="封面" sheetId="1" r:id="rId1"/>
    <sheet name="财政拨款收支总表1" sheetId="2" r:id="rId2"/>
    <sheet name="一般公共预算支出表2" sheetId="3" r:id="rId3"/>
    <sheet name="一般公共预算基本支出表3" sheetId="4" r:id="rId4"/>
    <sheet name="一般公共预算“三公”经费支出表4" sheetId="5" r:id="rId5"/>
    <sheet name="政府性基金预算支出表5" sheetId="6" r:id="rId6"/>
    <sheet name="政府性基金预算“三公”经费支出表6" sheetId="7" r:id="rId7"/>
    <sheet name="部门收支总表7" sheetId="8" r:id="rId8"/>
    <sheet name="部门收入总表8" sheetId="9" r:id="rId9"/>
    <sheet name="部门支出总表9" sheetId="10" r:id="rId10"/>
    <sheet name="项目支出绩效信息表10" sheetId="11" r:id="rId11"/>
  </sheets>
  <definedNames>
    <definedName name="_xlnm.Print_Titles" localSheetId="10">项目支出绩效信息表10!$1:$4</definedName>
    <definedName name="_xlnm.Print_Area" localSheetId="1">财政拨款收支总表1!$A$1:$G$47</definedName>
    <definedName name="_xlnm.Print_Area" localSheetId="2">一般公共预算支出表2!$A$1:$H$11</definedName>
    <definedName name="_xlnm.Print_Area" localSheetId="3">一般公共预算基本支出表3!$A$1:$H$36</definedName>
    <definedName name="_xlnm.Print_Area" localSheetId="8">部门收入总表8!$A$1:$N$9</definedName>
    <definedName name="_xlnm.Print_Area" localSheetId="7">部门收支总表7!$A$1:$E$39</definedName>
    <definedName name="_xlnm.Print_Area" localSheetId="6">政府性基金预算“三公”经费支出表6!$A$1:$M$9</definedName>
    <definedName name="_xlnm.Print_Area" localSheetId="5">政府性基金预算支出表5!$A$1:$H$9</definedName>
    <definedName name="_xlnm.Print_Area" localSheetId="10">项目支出绩效信息表10!$A$1:$M$86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<sst xmlns="http://schemas.openxmlformats.org/spreadsheetml/2006/main" count="959" uniqueCount="366">
  <si>
    <t>2025年部门（单位）预算公开表</t>
  </si>
  <si>
    <t xml:space="preserve">
</t>
  </si>
  <si>
    <t>财政拨款收支总表</t>
  </si>
  <si>
    <t xml:space="preserve"> 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</si>
  <si>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</si>
  <si>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</si>
  <si>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</si>
  <si>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</si>
  <si>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</si>
  <si>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</si>
  <si>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</si>
  <si>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</si>
  <si>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</si>
  <si>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</si>
  <si>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r>
      <rPr>
        <sz val="11"/>
        <color rgb="FF000000"/>
        <rFont val="宋体"/>
        <charset val="134"/>
      </rPr>
      <t>一般公共预算资金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</si>
  <si>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</si>
  <si>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政府性基金预算资金</t>
    </r>
  </si>
  <si>
    <r>
      <rPr>
        <sz val="11"/>
        <color rgb="FF000000"/>
        <rFont val="宋体"/>
        <charset val="134"/>
      </rPr>
      <t> 外交支出</t>
    </r>
  </si>
  <si>
    <t/>
  </si>
  <si>
    <r>
      <rPr>
        <sz val="11"/>
        <color rgb="FF000000"/>
        <rFont val="宋体"/>
        <charset val="134"/>
      </rPr>
      <t> 国防支出</t>
    </r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</si>
  <si>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</si>
  <si>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</si>
  <si>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</si>
  <si>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</si>
  <si>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</si>
  <si>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</si>
  <si>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</si>
  <si>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</si>
  <si>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</si>
  <si>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</si>
  <si>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</si>
  <si>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</si>
  <si>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</si>
  <si>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</si>
  <si>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</si>
  <si>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</si>
  <si>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</si>
  <si>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</si>
  <si>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</si>
  <si>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</si>
  <si>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预备费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</si>
  <si>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</si>
  <si>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转移性支出</t>
    </r>
  </si>
  <si>
    <r>
      <rPr>
        <sz val="11"/>
        <color rgb="FF000000"/>
        <rFont val="宋体"/>
        <charset val="134"/>
      </rPr>
      <t> 债务还本支出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</si>
  <si>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</si>
  <si>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</si>
  <si>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</si>
  <si>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二、上年结转</t>
  </si>
  <si>
    <t>二、结转下年</t>
  </si>
  <si>
    <r>
      <rPr>
        <sz val="11"/>
        <color rgb="FF000000"/>
        <rFont val="宋体"/>
        <charset val="134"/>
      </rPr>
      <t>  （一）一般公共预算拨款</t>
    </r>
  </si>
  <si>
    <r>
      <rPr>
        <sz val="11"/>
        <color rgb="FF000000"/>
        <rFont val="宋体"/>
        <charset val="134"/>
      </rPr>
      <t>  （二）政府性基金预算拨款</t>
    </r>
  </si>
  <si>
    <t>收入总计</t>
  </si>
  <si>
    <t>支出总计</t>
  </si>
  <si>
    <t>一般公共预算支出表</t>
  </si>
  <si>
    <t>支出功能分类科目</t>
  </si>
  <si>
    <t>2025年预算数</t>
  </si>
  <si>
    <t>科目编码</t>
  </si>
  <si>
    <t>科目名称</t>
  </si>
  <si>
    <t>基本支出</t>
  </si>
  <si>
    <t>项目支出</t>
  </si>
  <si>
    <t>类</t>
  </si>
  <si>
    <t>款</t>
  </si>
  <si>
    <t>项</t>
  </si>
  <si>
    <t>合    计</t>
  </si>
  <si>
    <t>205</t>
  </si>
  <si>
    <r>
      <rPr>
        <sz val="11"/>
        <color rgb="FF000000"/>
        <rFont val="宋体"/>
        <charset val="134"/>
      </rPr>
      <t>教育支出</t>
    </r>
  </si>
  <si>
    <t>02</t>
  </si>
  <si>
    <r>
      <rPr>
        <sz val="11"/>
        <color rgb="FF000000"/>
        <rFont val="宋体"/>
        <charset val="134"/>
      </rPr>
      <t>普通教育</t>
    </r>
  </si>
  <si>
    <t>04</t>
  </si>
  <si>
    <r>
      <rPr>
        <sz val="11"/>
        <color rgb="FF000000"/>
        <rFont val="宋体"/>
        <charset val="134"/>
      </rPr>
      <t>高中教育</t>
    </r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</si>
  <si>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</si>
  <si>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</si>
  <si>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</si>
  <si>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</si>
  <si>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</si>
  <si>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</si>
  <si>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</si>
  <si>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01</t>
  </si>
  <si>
    <t>基本工资</t>
  </si>
  <si>
    <r>
      <rPr>
        <sz val="11"/>
        <color rgb="FF000000"/>
        <rFont val="宋体"/>
        <charset val="134"/>
      </rPr>
      <t>津贴补贴</t>
    </r>
  </si>
  <si>
    <t>03</t>
  </si>
  <si>
    <r>
      <rPr>
        <sz val="11"/>
        <color rgb="FF000000"/>
        <rFont val="宋体"/>
        <charset val="134"/>
      </rPr>
      <t>奖金</t>
    </r>
  </si>
  <si>
    <t>08</t>
  </si>
  <si>
    <r>
      <rPr>
        <sz val="11"/>
        <color rgb="FF000000"/>
        <rFont val="宋体"/>
        <charset val="134"/>
      </rPr>
      <t>机关事业单位基本养老保险缴费</t>
    </r>
  </si>
  <si>
    <t>10</t>
  </si>
  <si>
    <r>
      <rPr>
        <sz val="11"/>
        <color rgb="FF000000"/>
        <rFont val="宋体"/>
        <charset val="134"/>
      </rPr>
      <t>职工基本医疗保险缴费</t>
    </r>
  </si>
  <si>
    <t>12</t>
  </si>
  <si>
    <r>
      <rPr>
        <sz val="11"/>
        <color rgb="FF000000"/>
        <rFont val="宋体"/>
        <charset val="134"/>
      </rPr>
      <t>其他社会保障缴费</t>
    </r>
  </si>
  <si>
    <t>13</t>
  </si>
  <si>
    <r>
      <rPr>
        <sz val="11"/>
        <color rgb="FF000000"/>
        <rFont val="宋体"/>
        <charset val="134"/>
      </rPr>
      <t>住房公积金</t>
    </r>
  </si>
  <si>
    <t>医疗费</t>
  </si>
  <si>
    <t>99</t>
  </si>
  <si>
    <r>
      <rPr>
        <sz val="11"/>
        <color rgb="FF000000"/>
        <rFont val="宋体"/>
        <charset val="134"/>
      </rPr>
      <t>其他工资福利支出</t>
    </r>
  </si>
  <si>
    <t>302</t>
  </si>
  <si>
    <t>商品和服务支出</t>
  </si>
  <si>
    <r>
      <rPr>
        <sz val="11"/>
        <color rgb="FF000000"/>
        <rFont val="宋体"/>
        <charset val="134"/>
      </rPr>
      <t>办公费</t>
    </r>
  </si>
  <si>
    <t>05</t>
  </si>
  <si>
    <r>
      <rPr>
        <sz val="11"/>
        <color rgb="FF000000"/>
        <rFont val="宋体"/>
        <charset val="134"/>
      </rPr>
      <t>水费</t>
    </r>
  </si>
  <si>
    <t>06</t>
  </si>
  <si>
    <r>
      <rPr>
        <sz val="11"/>
        <color rgb="FF000000"/>
        <rFont val="宋体"/>
        <charset val="134"/>
      </rPr>
      <t>电费</t>
    </r>
  </si>
  <si>
    <t>07</t>
  </si>
  <si>
    <r>
      <rPr>
        <sz val="11"/>
        <color rgb="FF000000"/>
        <rFont val="宋体"/>
        <charset val="134"/>
      </rPr>
      <t>邮电费</t>
    </r>
  </si>
  <si>
    <t>11</t>
  </si>
  <si>
    <r>
      <rPr>
        <sz val="11"/>
        <color rgb="FF000000"/>
        <rFont val="宋体"/>
        <charset val="134"/>
      </rPr>
      <t>差旅费</t>
    </r>
  </si>
  <si>
    <r>
      <rPr>
        <sz val="11"/>
        <color rgb="FF000000"/>
        <rFont val="宋体"/>
        <charset val="134"/>
      </rPr>
      <t>维修（护）费</t>
    </r>
  </si>
  <si>
    <t>租赁费</t>
  </si>
  <si>
    <t>18</t>
  </si>
  <si>
    <r>
      <rPr>
        <sz val="11"/>
        <color rgb="FF000000"/>
        <rFont val="宋体"/>
        <charset val="134"/>
      </rPr>
      <t>专用材料费</t>
    </r>
  </si>
  <si>
    <t>26</t>
  </si>
  <si>
    <r>
      <rPr>
        <sz val="11"/>
        <color rgb="FF000000"/>
        <rFont val="宋体"/>
        <charset val="134"/>
      </rPr>
      <t>劳务费</t>
    </r>
  </si>
  <si>
    <t>28</t>
  </si>
  <si>
    <r>
      <rPr>
        <sz val="11"/>
        <color rgb="FF000000"/>
        <rFont val="宋体"/>
        <charset val="134"/>
      </rPr>
      <t>工会经费</t>
    </r>
  </si>
  <si>
    <t>29</t>
  </si>
  <si>
    <r>
      <rPr>
        <sz val="11"/>
        <color rgb="FF000000"/>
        <rFont val="宋体"/>
        <charset val="134"/>
      </rPr>
      <t>福利费</t>
    </r>
  </si>
  <si>
    <t>31</t>
  </si>
  <si>
    <r>
      <rPr>
        <sz val="11"/>
        <color rgb="FF000000"/>
        <rFont val="宋体"/>
        <charset val="134"/>
      </rPr>
      <t>公务用车运行维护费</t>
    </r>
  </si>
  <si>
    <r>
      <rPr>
        <sz val="11"/>
        <color rgb="FF000000"/>
        <rFont val="宋体"/>
        <charset val="134"/>
      </rPr>
      <t>其他商品和服务支出</t>
    </r>
  </si>
  <si>
    <t>303</t>
  </si>
  <si>
    <t>对个人和家庭的补助</t>
  </si>
  <si>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</si>
  <si>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宋体"/>
        <charset val="134"/>
      </rPr>
      <t>助学金</t>
    </r>
  </si>
  <si>
    <r>
      <rPr>
        <sz val="11"/>
        <color rgb="FF000000"/>
        <rFont val="宋体"/>
        <charset val="134"/>
      </rPr>
      <t>其他对个人和家庭的补助</t>
    </r>
  </si>
  <si>
    <t>一般公共预算“三公”经费支出表</t>
  </si>
  <si>
    <t>2024年预算数</t>
  </si>
  <si>
    <t>因公出国
（境）费用</t>
  </si>
  <si>
    <t>公务用车购置及运行费</t>
  </si>
  <si>
    <t>公务接待费</t>
  </si>
  <si>
    <t>小计</t>
  </si>
  <si>
    <t>公务用车
购置费</t>
  </si>
  <si>
    <t>公务用车
运行费</t>
  </si>
  <si>
    <t>取数说明：取数口径不包含指标类型222、232</t>
  </si>
  <si>
    <t>政府性基金预算支出表</t>
  </si>
  <si>
    <t>政府性基金预算“三公”经费支出表</t>
  </si>
  <si>
    <t>部门收支总表</t>
  </si>
  <si>
    <r>
      <rPr>
        <sz val="11"/>
        <color rgb="FF000000"/>
        <rFont val="宋体"/>
        <charset val="134"/>
      </rPr>
      <t>一、一般公共预算拨款收入</t>
    </r>
  </si>
  <si>
    <r>
      <rPr>
        <sz val="11"/>
        <color rgb="FF000000"/>
        <rFont val="宋体"/>
        <charset val="134"/>
      </rPr>
      <t> 一、一般公共服务支出</t>
    </r>
  </si>
  <si>
    <r>
      <rPr>
        <sz val="11"/>
        <color rgb="FF000000"/>
        <rFont val="宋体"/>
        <charset val="134"/>
      </rPr>
      <t>二、政府性基金预算拨款收入</t>
    </r>
  </si>
  <si>
    <r>
      <rPr>
        <sz val="11"/>
        <color rgb="FF000000"/>
        <rFont val="宋体"/>
        <charset val="134"/>
      </rPr>
      <t> 二、外交支出</t>
    </r>
  </si>
  <si>
    <r>
      <rPr>
        <sz val="11"/>
        <color rgb="FF000000"/>
        <rFont val="宋体"/>
        <charset val="134"/>
      </rPr>
      <t>三、国有资本经营预算拨款收入</t>
    </r>
  </si>
  <si>
    <r>
      <rPr>
        <sz val="11"/>
        <color rgb="FF000000"/>
        <rFont val="宋体"/>
        <charset val="134"/>
      </rPr>
      <t> 三、国防支出</t>
    </r>
  </si>
  <si>
    <r>
      <rPr>
        <sz val="11"/>
        <color rgb="FF000000"/>
        <rFont val="宋体"/>
        <charset val="134"/>
      </rPr>
      <t>四、财政专户管理资金收入</t>
    </r>
  </si>
  <si>
    <r>
      <rPr>
        <sz val="11"/>
        <color rgb="FF000000"/>
        <rFont val="宋体"/>
        <charset val="134"/>
      </rPr>
      <t> 四、公共安全支出</t>
    </r>
  </si>
  <si>
    <r>
      <rPr>
        <sz val="11"/>
        <color rgb="FF000000"/>
        <rFont val="宋体"/>
        <charset val="134"/>
      </rPr>
      <t>五、事业收入</t>
    </r>
  </si>
  <si>
    <r>
      <rPr>
        <sz val="11"/>
        <color rgb="FF000000"/>
        <rFont val="宋体"/>
        <charset val="134"/>
      </rPr>
      <t> 五、教育支出</t>
    </r>
  </si>
  <si>
    <r>
      <rPr>
        <sz val="11"/>
        <color rgb="FF000000"/>
        <rFont val="宋体"/>
        <charset val="134"/>
      </rPr>
      <t>六、上级补助收入</t>
    </r>
  </si>
  <si>
    <r>
      <rPr>
        <sz val="11"/>
        <color rgb="FF000000"/>
        <rFont val="宋体"/>
        <charset val="134"/>
      </rPr>
      <t> 六、科学技术支出</t>
    </r>
  </si>
  <si>
    <r>
      <rPr>
        <sz val="11"/>
        <color rgb="FF000000"/>
        <rFont val="宋体"/>
        <charset val="134"/>
      </rPr>
      <t>七、附属单位上缴收入</t>
    </r>
  </si>
  <si>
    <r>
      <rPr>
        <sz val="11"/>
        <color rgb="FF000000"/>
        <rFont val="宋体"/>
        <charset val="134"/>
      </rPr>
      <t> 七、文化旅游体育与传媒支出</t>
    </r>
  </si>
  <si>
    <r>
      <rPr>
        <sz val="11"/>
        <color rgb="FF000000"/>
        <rFont val="宋体"/>
        <charset val="134"/>
      </rPr>
      <t>八、事业单位经营收入</t>
    </r>
  </si>
  <si>
    <r>
      <rPr>
        <sz val="11"/>
        <color rgb="FF000000"/>
        <rFont val="宋体"/>
        <charset val="134"/>
      </rPr>
      <t> 八、社会保障和就业支出</t>
    </r>
  </si>
  <si>
    <r>
      <rPr>
        <sz val="11"/>
        <color rgb="FF000000"/>
        <rFont val="宋体"/>
        <charset val="134"/>
      </rPr>
      <t>九、其他收入</t>
    </r>
  </si>
  <si>
    <r>
      <rPr>
        <sz val="11"/>
        <color rgb="FF000000"/>
        <rFont val="宋体"/>
        <charset val="134"/>
      </rPr>
      <t> 九、社会保险基金支出</t>
    </r>
  </si>
  <si>
    <r>
      <rPr>
        <sz val="11"/>
        <color rgb="FF000000"/>
        <rFont val="宋体"/>
        <charset val="134"/>
      </rPr>
      <t> 十、卫生健康支出</t>
    </r>
  </si>
  <si>
    <r>
      <rPr>
        <sz val="11"/>
        <color rgb="FF000000"/>
        <rFont val="宋体"/>
        <charset val="134"/>
      </rPr>
      <t> 十一、节能环保支出</t>
    </r>
  </si>
  <si>
    <r>
      <rPr>
        <sz val="11"/>
        <color rgb="FF000000"/>
        <rFont val="宋体"/>
        <charset val="134"/>
      </rPr>
      <t> 十二、城乡社区支出</t>
    </r>
  </si>
  <si>
    <r>
      <rPr>
        <sz val="11"/>
        <color rgb="FF000000"/>
        <rFont val="宋体"/>
        <charset val="134"/>
      </rPr>
      <t> 十三、农林水支出</t>
    </r>
  </si>
  <si>
    <r>
      <rPr>
        <sz val="11"/>
        <color rgb="FF000000"/>
        <rFont val="宋体"/>
        <charset val="134"/>
      </rPr>
      <t> 十四、交通运输支出</t>
    </r>
  </si>
  <si>
    <r>
      <rPr>
        <sz val="11"/>
        <color rgb="FF000000"/>
        <rFont val="宋体"/>
        <charset val="134"/>
      </rPr>
      <t> 十五、资源勘探工业信息等支出</t>
    </r>
  </si>
  <si>
    <r>
      <rPr>
        <sz val="11"/>
        <color rgb="FF000000"/>
        <rFont val="宋体"/>
        <charset val="134"/>
      </rPr>
      <t> 十六、商业服务业等支出</t>
    </r>
  </si>
  <si>
    <r>
      <rPr>
        <sz val="11"/>
        <color rgb="FF000000"/>
        <rFont val="宋体"/>
        <charset val="134"/>
      </rPr>
      <t> 十七、金融支出</t>
    </r>
  </si>
  <si>
    <r>
      <rPr>
        <sz val="11"/>
        <color rgb="FF000000"/>
        <rFont val="宋体"/>
        <charset val="134"/>
      </rPr>
      <t> 十八、援助其他地区支出</t>
    </r>
  </si>
  <si>
    <r>
      <rPr>
        <sz val="11"/>
        <color rgb="FF000000"/>
        <rFont val="宋体"/>
        <charset val="134"/>
      </rPr>
      <t> 十九、自然资源海洋气象等支出</t>
    </r>
  </si>
  <si>
    <r>
      <rPr>
        <sz val="11"/>
        <color rgb="FF000000"/>
        <rFont val="宋体"/>
        <charset val="134"/>
      </rPr>
      <t> 二十、住房保障支出</t>
    </r>
  </si>
  <si>
    <r>
      <rPr>
        <sz val="11"/>
        <color rgb="FF000000"/>
        <rFont val="宋体"/>
        <charset val="134"/>
      </rPr>
      <t> 二十一、粮油物资储备支出</t>
    </r>
  </si>
  <si>
    <r>
      <rPr>
        <sz val="11"/>
        <color rgb="FF000000"/>
        <rFont val="宋体"/>
        <charset val="134"/>
      </rPr>
      <t> 二十二、国有资本经营预算支出</t>
    </r>
  </si>
  <si>
    <r>
      <rPr>
        <sz val="11"/>
        <color rgb="FF000000"/>
        <rFont val="宋体"/>
        <charset val="134"/>
      </rPr>
      <t> 二十三、灾害防治及应急管理支出</t>
    </r>
  </si>
  <si>
    <r>
      <rPr>
        <sz val="11"/>
        <color rgb="FF000000"/>
        <rFont val="宋体"/>
        <charset val="134"/>
      </rPr>
      <t> 二十四、预备费</t>
    </r>
  </si>
  <si>
    <r>
      <rPr>
        <sz val="11"/>
        <color rgb="FF000000"/>
        <rFont val="宋体"/>
        <charset val="134"/>
      </rPr>
      <t> 二十五、其他支出</t>
    </r>
  </si>
  <si>
    <r>
      <rPr>
        <sz val="11"/>
        <color rgb="FF000000"/>
        <rFont val="宋体"/>
        <charset val="134"/>
      </rPr>
      <t> 二十六、转移性支出</t>
    </r>
  </si>
  <si>
    <r>
      <rPr>
        <sz val="11"/>
        <color rgb="FF000000"/>
        <rFont val="宋体"/>
        <charset val="134"/>
      </rPr>
      <t> 二十七、债务还本支出</t>
    </r>
  </si>
  <si>
    <r>
      <rPr>
        <sz val="11"/>
        <color rgb="FF000000"/>
        <rFont val="宋体"/>
        <charset val="134"/>
      </rPr>
      <t> 二十八、债务付息支出</t>
    </r>
  </si>
  <si>
    <r>
      <rPr>
        <sz val="11"/>
        <color rgb="FF000000"/>
        <rFont val="宋体"/>
        <charset val="134"/>
      </rPr>
      <t> 二十九、债务发行费用支出</t>
    </r>
  </si>
  <si>
    <r>
      <rPr>
        <sz val="11"/>
        <color rgb="FF000000"/>
        <rFont val="宋体"/>
        <charset val="134"/>
      </rPr>
      <t> 三十、抗疫特别国债安排的支出</t>
    </r>
  </si>
  <si>
    <t>本年收入合计</t>
  </si>
  <si>
    <t>本年支出合计</t>
  </si>
  <si>
    <r>
      <rPr>
        <sz val="11"/>
        <color rgb="FF000000"/>
        <rFont val="宋体"/>
        <charset val="134"/>
      </rPr>
      <t>上年结转</t>
    </r>
  </si>
  <si>
    <r>
      <rPr>
        <sz val="11"/>
        <color rgb="FF000000"/>
        <rFont val="宋体"/>
        <charset val="134"/>
      </rPr>
      <t>结转下年</t>
    </r>
  </si>
  <si>
    <t>部门收入总表</t>
  </si>
  <si>
    <t>部门（单位）
代码</t>
  </si>
  <si>
    <t>部门（单位）
名称</t>
  </si>
  <si>
    <t>资金性质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</si>
  <si>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</si>
  <si>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</si>
  <si>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</si>
  <si>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</si>
  <si>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</si>
  <si>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</si>
  <si>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</si>
  <si>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</si>
  <si>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</si>
  <si>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</si>
  <si>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11"/>
        <color rgb="FF000000"/>
        <rFont val="宋体"/>
        <charset val="134"/>
      </rPr>
      <t>昌都市教育局</t>
    </r>
  </si>
  <si>
    <t>301601</t>
  </si>
  <si>
    <r>
      <rPr>
        <sz val="11"/>
        <color rgb="FF000000"/>
        <rFont val="宋体"/>
        <charset val="134"/>
      </rPr>
      <t>西藏昌都市第一高级中学</t>
    </r>
  </si>
  <si>
    <t>部门支出总表</t>
  </si>
  <si>
    <t>项目支出绩效信息表</t>
  </si>
  <si>
    <t>单位名称</t>
  </si>
  <si>
    <t>项目名称</t>
  </si>
  <si>
    <t>预算执行率权重（%）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</si>
  <si>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</si>
  <si>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</si>
  <si>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</si>
  <si>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</si>
  <si>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</si>
  <si>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</si>
  <si>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</si>
  <si>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本年权重</t>
  </si>
  <si>
    <t>301601-西藏昌都市第一高级中学</t>
  </si>
  <si>
    <t>54000021Y000000005232-党建经费</t>
  </si>
  <si>
    <t>推动学校党建工作的深入发展，提升党组织的凝聚力和战斗力，以及促进学校的整体发展。</t>
  </si>
  <si>
    <t>产出指标</t>
  </si>
  <si>
    <t>成本指标</t>
  </si>
  <si>
    <t>党员教育培训费用</t>
  </si>
  <si>
    <t>≥</t>
  </si>
  <si>
    <t>万元</t>
  </si>
  <si>
    <t>数量指标</t>
  </si>
  <si>
    <t>党员人数</t>
  </si>
  <si>
    <t>95</t>
  </si>
  <si>
    <t>人数</t>
  </si>
  <si>
    <t>党建阵地建设费用</t>
  </si>
  <si>
    <t>党建活动组织费用</t>
  </si>
  <si>
    <t>20</t>
  </si>
  <si>
    <t>开展党员教育培训次数</t>
  </si>
  <si>
    <t>5</t>
  </si>
  <si>
    <t>次</t>
  </si>
  <si>
    <t>效益指标</t>
  </si>
  <si>
    <t>经济效益指标</t>
  </si>
  <si>
    <t>预算指标完成率</t>
  </si>
  <si>
    <t>80</t>
  </si>
  <si>
    <t>%</t>
  </si>
  <si>
    <t>社会效益指标</t>
  </si>
  <si>
    <t>提升党员整治素质和业务能力</t>
  </si>
  <si>
    <t>组织丰富多彩的党建活动</t>
  </si>
  <si>
    <t>满意度指标</t>
  </si>
  <si>
    <t>服务对象满意度指标</t>
  </si>
  <si>
    <t>党员满意度</t>
  </si>
  <si>
    <t>54030024T000001453389-教育三包经费</t>
  </si>
  <si>
    <t>继续实施教育“三包”政策，并进一步提高经费标准。加强义务教育学生营养膳食改善工作，推动从“吃饱”向“吃好”转变。</t>
  </si>
  <si>
    <t>享受教育“三包”政策学生人数</t>
  </si>
  <si>
    <t>100</t>
  </si>
  <si>
    <t>时效指标</t>
  </si>
  <si>
    <t>年度中央资金或中央直达资金执行率</t>
  </si>
  <si>
    <t>年初预算到位率</t>
  </si>
  <si>
    <t>保障学生人数</t>
  </si>
  <si>
    <t>可持续影响指标</t>
  </si>
  <si>
    <t>经费规范管理水平</t>
  </si>
  <si>
    <t>定性</t>
  </si>
  <si>
    <t>不断提升</t>
  </si>
  <si>
    <t>困难学生家庭经济负担</t>
  </si>
  <si>
    <t>减轻</t>
  </si>
  <si>
    <t>学生节约意识</t>
  </si>
  <si>
    <t>不断培养</t>
  </si>
  <si>
    <t>学生对教育工作满意度</t>
  </si>
  <si>
    <t>经济成本指标</t>
  </si>
  <si>
    <t>本次指标对家庭和个人补助</t>
  </si>
  <si>
    <t>≤</t>
  </si>
  <si>
    <t>2000</t>
  </si>
  <si>
    <t>54030024T000001551970-教育配套资金</t>
  </si>
  <si>
    <t>为进一步深化教导改革，推进教导的均衡进展，努力提高学校办学水平。以共同进展为纽带，四校合作，资源共享、优势互补，共同提高，打破以往各校各自为政的局面，形成四校合作，互学并进，共同进展的形式。通过学校管理、教师成长、课改推进、特色工作（写字教学）学生进展、教研教学等方面多层次、多角度深入互动互助，促进学校间的共融、共生。</t>
  </si>
  <si>
    <t>各项任务完成及时率</t>
  </si>
  <si>
    <t>实施期计划任务完成率</t>
  </si>
  <si>
    <t>受益学校数</t>
  </si>
  <si>
    <t>6</t>
  </si>
  <si>
    <t>所</t>
  </si>
  <si>
    <t>课题研究成果数量</t>
  </si>
  <si>
    <t>人才培养扶持</t>
  </si>
  <si>
    <t>对教学水平的提高程度</t>
  </si>
  <si>
    <t>受益学生数</t>
  </si>
  <si>
    <t>5000</t>
  </si>
  <si>
    <t>政策发挥作用时间</t>
  </si>
  <si>
    <t>1</t>
  </si>
  <si>
    <t>年</t>
  </si>
  <si>
    <t>师生满意度</t>
  </si>
  <si>
    <t>54030024T000001686780-教育三包经费——直达资金</t>
  </si>
  <si>
    <t xml:space="preserve">有力解决学生上学的后顾之忧，特别是对于家庭困难的学生，从经济上保障他们接受教育的权利，促进他们更好地完成学业。
</t>
  </si>
  <si>
    <t>效果指标</t>
  </si>
  <si>
    <t>学生投诉率</t>
  </si>
  <si>
    <t>元/个</t>
  </si>
  <si>
    <t>安全指标</t>
  </si>
  <si>
    <t>“三包”物资质量安全</t>
  </si>
  <si>
    <t>质量指标</t>
  </si>
  <si>
    <t>“三包”物资质量</t>
  </si>
  <si>
    <t>每月三包伙食费发放率</t>
  </si>
  <si>
    <t>受益学生数量</t>
  </si>
  <si>
    <t>个</t>
  </si>
  <si>
    <t>可持续发展指标</t>
  </si>
  <si>
    <t>“三包”物资使用可持续性</t>
  </si>
  <si>
    <t>“三包”资金使用经济效益</t>
  </si>
  <si>
    <t>元</t>
  </si>
  <si>
    <t>“三包”物资使用达到社会效益</t>
  </si>
  <si>
    <t>“三包”学生满意度</t>
  </si>
  <si>
    <t>人</t>
  </si>
  <si>
    <t>54030024T000001686965-15年免费教育补助经费</t>
  </si>
  <si>
    <t>　确保各项工作有章可循、有规可依，伙食质量得到明显改善，食品安全隐患问题降到最低，使教育“三包”经费能够用足、用精准、用出效益，学生能吃饱、吃好、吃得安全.</t>
  </si>
  <si>
    <t>学生人数</t>
  </si>
  <si>
    <t>年度预算到位率</t>
  </si>
  <si>
    <t>年度资金到位率</t>
  </si>
  <si>
    <t>保障单位设备设施正常运转</t>
  </si>
  <si>
    <t>保障单位发展水平</t>
  </si>
  <si>
    <t>师生对教育工作满意度</t>
  </si>
  <si>
    <t>本次指标商品和服务支出</t>
  </si>
  <si>
    <t>1000</t>
  </si>
  <si>
    <t>54030024T000001686991-15年免费教育补助经费——直达资金</t>
  </si>
  <si>
    <t>确保学校设备设施的正常运行。</t>
  </si>
  <si>
    <t>维修改造面积</t>
  </si>
  <si>
    <t>元/平方米</t>
  </si>
  <si>
    <t>设备设施验收通过率</t>
  </si>
  <si>
    <t>维修数量</t>
  </si>
  <si>
    <t>各项目任务完成及时率</t>
  </si>
  <si>
    <t>学生满意度</t>
  </si>
  <si>
    <t>设备设施持续发挥作用</t>
  </si>
  <si>
    <t>学生和家长对项目的综合满意度</t>
  </si>
  <si>
    <t>社会成本指标</t>
  </si>
  <si>
    <t>维修改造资金成本</t>
  </si>
  <si>
    <t>54030025T000002030539-公益性岗位补贴</t>
  </si>
  <si>
    <t>旨在保障公益性岗位人员实现稳定就业，提高他们的生活水平，激励他们工作积极性，并促进社会的和谐与稳定。</t>
  </si>
  <si>
    <t>发放次数</t>
  </si>
  <si>
    <t>＝</t>
  </si>
  <si>
    <t>次/年</t>
  </si>
  <si>
    <t>发放及时性</t>
  </si>
  <si>
    <t>30</t>
  </si>
  <si>
    <t>天</t>
  </si>
  <si>
    <t>发放准确率</t>
  </si>
  <si>
    <t>发放覆盖率</t>
  </si>
  <si>
    <t>98</t>
  </si>
  <si>
    <t>受益人员生活质量改善</t>
  </si>
  <si>
    <t>项目总成本</t>
  </si>
  <si>
    <t>0.5</t>
  </si>
  <si>
    <t>提升工作积极性</t>
  </si>
  <si>
    <t>显著提高</t>
  </si>
  <si>
    <t>保障就业困难人员生活</t>
  </si>
  <si>
    <t>稳定保障</t>
  </si>
  <si>
    <t>公益性岗位人员满意度</t>
  </si>
  <si>
    <t>90</t>
  </si>
  <si>
    <t>54030025T000002129921-自治区专项补助</t>
  </si>
  <si>
    <t>　确保学校共计暖系统的正常运行，盖章援藏教师生活调减及加强学校思想政治工作。</t>
  </si>
  <si>
    <t>投入预算资金</t>
  </si>
  <si>
    <t>1113.56</t>
  </si>
  <si>
    <t>完成时间</t>
  </si>
  <si>
    <t>月</t>
  </si>
  <si>
    <t>项目个数</t>
  </si>
  <si>
    <t>4</t>
  </si>
  <si>
    <t>覆盖率</t>
  </si>
  <si>
    <t>项目中购置物资应达到国家规定的安全要求</t>
  </si>
  <si>
    <t>项目达到成果</t>
  </si>
  <si>
    <t>项目实施对改善援藏教师生活质量</t>
  </si>
  <si>
    <t>项目实施过程中对学校的贡献及影响</t>
  </si>
  <si>
    <t>师生对项目实施满意度</t>
  </si>
  <si>
    <t>85</t>
  </si>
  <si>
    <t>54030025T000002213049-学校消防管网维修改造项目</t>
  </si>
  <si>
    <t>降低学校消防安全隐患，确保消防设施合格。</t>
  </si>
  <si>
    <t>施工期限</t>
  </si>
  <si>
    <t>设备及施工合格率</t>
  </si>
  <si>
    <t>安全事故发生率</t>
  </si>
  <si>
    <t>0.1</t>
  </si>
  <si>
    <t>服务师生人数</t>
  </si>
  <si>
    <t>人次</t>
  </si>
  <si>
    <t>带动本地就业及税收</t>
  </si>
  <si>
    <t>持续促进</t>
  </si>
  <si>
    <t>降低消防安全隐患</t>
  </si>
  <si>
    <t>持续降低</t>
  </si>
  <si>
    <t>家长满意度</t>
  </si>
  <si>
    <t>总投资</t>
  </si>
  <si>
    <t>279.34</t>
  </si>
  <si>
    <t>生态环境成本指标</t>
  </si>
  <si>
    <t>设备及材料环保合格率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</si>
</sst>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C2C3C4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simhei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11"/>
      <color rgb="FFC0C0C0"/>
      <name val="宋体"/>
      <charset val="134"/>
    </font>
    <font>
      <sz val="9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sz val="11"/>
      <color rgb="FFFFFFFF"/>
      <name val="宋体"/>
      <charset val="134"/>
    </font>
    <font>
      <b/>
      <sz val="9"/>
      <color rgb="FF000000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4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177" fontId="15" fillId="0" borderId="1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 wrapText="1"/>
    </xf>
    <xf numFmtId="177" fontId="3" fillId="0" borderId="1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7" fillId="0" borderId="6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0" fontId="18" fillId="0" borderId="12" xfId="0" applyFont="1" applyBorder="1">
      <alignment vertical="center"/>
    </xf>
    <xf numFmtId="177" fontId="6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8" fillId="0" borderId="12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 vertical="center"/>
    </xf>
    <xf numFmtId="0" fontId="1" fillId="0" borderId="16" xfId="0" applyFont="1" applyBorder="1">
      <alignment vertical="center"/>
    </xf>
    <xf numFmtId="0" fontId="10" fillId="0" borderId="12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9" fillId="0" borderId="12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7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19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horizontal="right" vertical="center"/>
    </xf>
    <xf numFmtId="0" fontId="6" fillId="3" borderId="17" xfId="0" applyFont="1" applyFill="1" applyBorder="1" applyAlignment="1">
      <alignment horizontal="left" vertical="center" wrapText="1"/>
    </xf>
    <xf numFmtId="176" fontId="3" fillId="0" borderId="17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0" fontId="3" fillId="0" borderId="17" xfId="0" applyNumberFormat="1" applyFont="1" applyBorder="1" applyAlignment="1">
      <alignment horizontal="right" vertical="center"/>
    </xf>
    <xf numFmtId="0" fontId="6" fillId="3" borderId="1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3" fillId="0" borderId="19" xfId="0" applyFont="1" applyBorder="1" applyAlignment="1">
      <alignment horizontal="left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0" borderId="19" xfId="0" applyNumberFormat="1" applyFont="1" applyBorder="1" applyAlignment="1">
      <alignment horizontal="left" vertical="center"/>
    </xf>
    <xf numFmtId="177" fontId="3" fillId="0" borderId="19" xfId="0" applyNumberFormat="1" applyFont="1" applyBorder="1" applyAlignment="1">
      <alignment horizontal="left" vertical="center" wrapText="1"/>
    </xf>
    <xf numFmtId="177" fontId="6" fillId="0" borderId="17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view="pageBreakPreview" zoomScaleNormal="100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03" t="s">
        <v>0</v>
      </c>
    </row>
    <row r="2" ht="74.25" customHeight="1" spans="1:1">
      <c r="A2" s="104"/>
    </row>
    <row r="3" ht="128.15" customHeight="1" spans="1:1">
      <c r="A3" s="105">
        <v>45756</v>
      </c>
    </row>
  </sheetData>
  <printOptions horizontalCentered="1"/>
  <pageMargins left="0.751388888888889" right="0.751388888888889" top="1.37777777777778" bottom="1.37777777777778" header="0" footer="0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view="pageBreakPreview" zoomScaleNormal="100" workbookViewId="0">
      <pane ySplit="6" topLeftCell="A7" activePane="bottomLeft" state="frozen"/>
      <selection/>
      <selection pane="bottomLeft" activeCell="K20" sqref="K20"/>
    </sheetView>
  </sheetViews>
  <sheetFormatPr defaultColWidth="10" defaultRowHeight="13.5"/>
  <cols>
    <col min="1" max="1" width="1.53333333333333" customWidth="1"/>
    <col min="2" max="4" width="7.69166666666667" customWidth="1"/>
    <col min="5" max="5" width="19.5" customWidth="1"/>
    <col min="6" max="9" width="16.4083333333333" customWidth="1"/>
    <col min="10" max="10" width="1.53333333333333" customWidth="1"/>
  </cols>
  <sheetData>
    <row r="1" ht="14.2" customHeight="1" spans="1:10">
      <c r="A1" s="31"/>
      <c r="B1" s="32"/>
      <c r="C1" s="32"/>
      <c r="D1" s="32"/>
      <c r="E1" s="33"/>
      <c r="F1" s="34"/>
      <c r="G1" s="34"/>
      <c r="I1" s="34"/>
      <c r="J1" s="31"/>
    </row>
    <row r="2" ht="19.9" customHeight="1" spans="1:10">
      <c r="A2" s="10"/>
      <c r="B2" s="6" t="s">
        <v>194</v>
      </c>
      <c r="C2" s="6"/>
      <c r="D2" s="6"/>
      <c r="E2" s="6"/>
      <c r="F2" s="6"/>
      <c r="G2" s="6"/>
      <c r="H2" s="6"/>
      <c r="I2" s="6"/>
      <c r="J2" s="10" t="s">
        <v>3</v>
      </c>
    </row>
    <row r="3" ht="17.05" customHeight="1" spans="1:10">
      <c r="A3" s="10"/>
      <c r="B3" s="8"/>
      <c r="C3" s="8"/>
      <c r="D3" s="8"/>
      <c r="E3" s="35"/>
      <c r="F3" s="36"/>
      <c r="G3" s="36"/>
      <c r="I3" s="25" t="s">
        <v>4</v>
      </c>
      <c r="J3" s="10"/>
    </row>
    <row r="4" ht="21.35" customHeight="1" spans="1:10">
      <c r="A4" s="10"/>
      <c r="B4" s="37" t="s">
        <v>54</v>
      </c>
      <c r="C4" s="37"/>
      <c r="D4" s="37"/>
      <c r="E4" s="37"/>
      <c r="F4" s="38" t="s">
        <v>55</v>
      </c>
      <c r="G4" s="38"/>
      <c r="H4" s="38"/>
      <c r="I4" s="38"/>
      <c r="J4" s="10"/>
    </row>
    <row r="5" ht="21.35" customHeight="1" spans="1:10">
      <c r="A5" s="39"/>
      <c r="B5" s="37" t="s">
        <v>56</v>
      </c>
      <c r="C5" s="37"/>
      <c r="D5" s="37"/>
      <c r="E5" s="37" t="s">
        <v>57</v>
      </c>
      <c r="F5" s="38" t="s">
        <v>9</v>
      </c>
      <c r="G5" s="38" t="s">
        <v>58</v>
      </c>
      <c r="H5" s="38"/>
      <c r="I5" s="38" t="s">
        <v>59</v>
      </c>
      <c r="J5" s="39"/>
    </row>
    <row r="6" ht="21.35" customHeight="1" spans="1:10">
      <c r="A6" s="10"/>
      <c r="B6" s="37" t="s">
        <v>60</v>
      </c>
      <c r="C6" s="37" t="s">
        <v>61</v>
      </c>
      <c r="D6" s="37" t="s">
        <v>62</v>
      </c>
      <c r="E6" s="37"/>
      <c r="F6" s="38"/>
      <c r="G6" s="38" t="s">
        <v>73</v>
      </c>
      <c r="H6" s="38" t="s">
        <v>74</v>
      </c>
      <c r="I6" s="38"/>
      <c r="J6" s="10"/>
    </row>
    <row r="7" ht="19.9" customHeight="1" spans="1:10">
      <c r="A7" s="40"/>
      <c r="B7" s="41" t="s">
        <v>63</v>
      </c>
      <c r="C7" s="41"/>
      <c r="D7" s="41"/>
      <c r="E7" s="41"/>
      <c r="F7" s="42">
        <f>部门收入总表8!D6</f>
        <v>11877.93</v>
      </c>
      <c r="G7" s="42">
        <v>8588.78</v>
      </c>
      <c r="H7" s="42">
        <v>525.32</v>
      </c>
      <c r="I7" s="42">
        <v>2763.83</v>
      </c>
      <c r="J7" s="40"/>
    </row>
    <row r="8" ht="19.9" customHeight="1" spans="1:10">
      <c r="A8" s="43"/>
      <c r="B8" s="44" t="s">
        <v>64</v>
      </c>
      <c r="C8" s="44"/>
      <c r="D8" s="44"/>
      <c r="E8" s="45" t="s">
        <v>65</v>
      </c>
      <c r="F8" s="46">
        <f>F7</f>
        <v>11877.93</v>
      </c>
      <c r="G8" s="46">
        <f>G7</f>
        <v>8588.78</v>
      </c>
      <c r="H8" s="46">
        <f>H7</f>
        <v>525.32</v>
      </c>
      <c r="I8" s="46">
        <f>I7</f>
        <v>2763.83</v>
      </c>
      <c r="J8" s="43"/>
    </row>
    <row r="9" ht="19.9" customHeight="1" spans="1:10">
      <c r="A9" s="43"/>
      <c r="B9" s="44"/>
      <c r="C9" s="44" t="s">
        <v>66</v>
      </c>
      <c r="D9" s="44"/>
      <c r="E9" s="45" t="s">
        <v>67</v>
      </c>
      <c r="F9" s="46">
        <f>F8</f>
        <v>11877.93</v>
      </c>
      <c r="G9" s="46">
        <f>G8</f>
        <v>8588.78</v>
      </c>
      <c r="H9" s="46">
        <f>H8</f>
        <v>525.32</v>
      </c>
      <c r="I9" s="46">
        <f>I8</f>
        <v>2763.83</v>
      </c>
      <c r="J9" s="43"/>
    </row>
    <row r="10" ht="19.9" customHeight="1" spans="1:10">
      <c r="A10" s="43"/>
      <c r="B10" s="44"/>
      <c r="C10" s="44"/>
      <c r="D10" s="44" t="s">
        <v>68</v>
      </c>
      <c r="E10" s="45" t="s">
        <v>69</v>
      </c>
      <c r="F10" s="46">
        <f>F9</f>
        <v>11877.93</v>
      </c>
      <c r="G10" s="46">
        <f>G9</f>
        <v>8588.78</v>
      </c>
      <c r="H10" s="46">
        <f>H9</f>
        <v>525.32</v>
      </c>
      <c r="I10" s="46">
        <f>I9</f>
        <v>2763.83</v>
      </c>
      <c r="J10" s="43"/>
    </row>
    <row r="11" ht="11.3" customHeight="1" spans="1:10">
      <c r="A11" s="29"/>
      <c r="B11" s="29" t="s">
        <v>3</v>
      </c>
      <c r="C11" s="29" t="s">
        <v>3</v>
      </c>
      <c r="D11" s="29" t="s">
        <v>3</v>
      </c>
      <c r="E11" s="29"/>
      <c r="F11" s="29"/>
      <c r="G11" s="29"/>
      <c r="H11" s="39"/>
      <c r="I11" s="29"/>
      <c r="J11" s="47"/>
    </row>
  </sheetData>
  <mergeCells count="10">
    <mergeCell ref="B1:D1"/>
    <mergeCell ref="B2:I2"/>
    <mergeCell ref="B4:E4"/>
    <mergeCell ref="F4:I4"/>
    <mergeCell ref="B5:D5"/>
    <mergeCell ref="G5:H5"/>
    <mergeCell ref="B7:E7"/>
    <mergeCell ref="E5:E6"/>
    <mergeCell ref="F5:F6"/>
    <mergeCell ref="I5:I6"/>
  </mergeCells>
  <printOptions horizontalCentered="1"/>
  <pageMargins left="0.156944444444444" right="0.156944444444444" top="0.590277777777778" bottom="0.271527777777778" header="0" footer="0"/>
  <pageSetup paperSize="9" scale="91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opLeftCell="B1" workbookViewId="0">
      <pane ySplit="4" topLeftCell="A5" activePane="bottomLeft" state="frozen"/>
      <selection/>
      <selection pane="bottomLeft" activeCell="R25" sqref="R25"/>
    </sheetView>
  </sheetViews>
  <sheetFormatPr defaultColWidth="10" defaultRowHeight="13.5"/>
  <cols>
    <col min="1" max="1" width="1.53333333333333" customWidth="1"/>
    <col min="2" max="2" width="11.125" customWidth="1"/>
    <col min="3" max="3" width="16.625" customWidth="1"/>
    <col min="4" max="4" width="13.625" customWidth="1"/>
    <col min="5" max="5" width="11.5" customWidth="1"/>
    <col min="6" max="6" width="19.5" customWidth="1"/>
    <col min="7" max="9" width="15.3833333333333" customWidth="1"/>
    <col min="10" max="10" width="9" customWidth="1"/>
    <col min="11" max="11" width="10.875" customWidth="1"/>
    <col min="12" max="12" width="9.625" customWidth="1"/>
    <col min="13" max="13" width="5.625" customWidth="1"/>
    <col min="14" max="14" width="1.53333333333333" customWidth="1"/>
    <col min="15" max="15" width="9.76666666666667" customWidth="1"/>
  </cols>
  <sheetData>
    <row r="1" ht="14.3" customHeight="1" spans="1:14">
      <c r="A1" s="1"/>
      <c r="C1" s="2"/>
      <c r="D1" s="3"/>
      <c r="E1" s="4"/>
      <c r="F1" s="4"/>
      <c r="G1" s="3"/>
      <c r="H1" s="3"/>
      <c r="I1" s="3"/>
      <c r="J1" s="3"/>
      <c r="K1" s="3"/>
      <c r="L1" s="3"/>
      <c r="M1" s="3"/>
      <c r="N1" s="23"/>
    </row>
    <row r="2" ht="19.9" customHeight="1" spans="1:14">
      <c r="A2" s="5"/>
      <c r="B2" s="6" t="s">
        <v>195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 t="s">
        <v>3</v>
      </c>
    </row>
    <row r="3" ht="17.05" customHeight="1" spans="1:14">
      <c r="A3" s="7"/>
      <c r="B3" s="8"/>
      <c r="C3" s="9"/>
      <c r="D3" s="9"/>
      <c r="E3" s="9"/>
      <c r="F3" s="9"/>
      <c r="G3" s="8"/>
      <c r="H3" s="8"/>
      <c r="I3" s="8"/>
      <c r="J3" s="8"/>
      <c r="K3" s="8"/>
      <c r="L3" s="25" t="s">
        <v>4</v>
      </c>
      <c r="M3" s="25"/>
      <c r="N3" s="26"/>
    </row>
    <row r="4" ht="40" customHeight="1" spans="1:14">
      <c r="A4" s="10"/>
      <c r="B4" s="11" t="s">
        <v>196</v>
      </c>
      <c r="C4" s="11" t="s">
        <v>197</v>
      </c>
      <c r="D4" s="11" t="s">
        <v>198</v>
      </c>
      <c r="E4" s="11" t="s">
        <v>8</v>
      </c>
      <c r="F4" s="11" t="s">
        <v>199</v>
      </c>
      <c r="G4" s="11" t="s">
        <v>200</v>
      </c>
      <c r="H4" s="11" t="s">
        <v>201</v>
      </c>
      <c r="I4" s="11" t="s">
        <v>202</v>
      </c>
      <c r="J4" s="11" t="s">
        <v>203</v>
      </c>
      <c r="K4" s="11" t="s">
        <v>204</v>
      </c>
      <c r="L4" s="11" t="s">
        <v>205</v>
      </c>
      <c r="M4" s="11" t="s">
        <v>206</v>
      </c>
      <c r="N4" s="10"/>
    </row>
    <row r="5" ht="19.9" customHeight="1" spans="1:14">
      <c r="A5" s="10"/>
      <c r="B5" s="12" t="s">
        <v>207</v>
      </c>
      <c r="C5" s="13" t="s">
        <v>208</v>
      </c>
      <c r="D5" s="14">
        <v>10</v>
      </c>
      <c r="E5" s="15">
        <v>53.17</v>
      </c>
      <c r="F5" s="16" t="s">
        <v>209</v>
      </c>
      <c r="G5" s="17" t="s">
        <v>210</v>
      </c>
      <c r="H5" s="17" t="s">
        <v>211</v>
      </c>
      <c r="I5" s="17" t="s">
        <v>212</v>
      </c>
      <c r="J5" s="17" t="s">
        <v>213</v>
      </c>
      <c r="K5" s="17" t="s">
        <v>84</v>
      </c>
      <c r="L5" s="17" t="s">
        <v>214</v>
      </c>
      <c r="M5" s="17" t="s">
        <v>84</v>
      </c>
      <c r="N5" s="10"/>
    </row>
    <row r="6" ht="19.9" customHeight="1" spans="1:14">
      <c r="A6" s="10"/>
      <c r="B6" s="18"/>
      <c r="C6" s="13"/>
      <c r="D6" s="14"/>
      <c r="E6" s="15"/>
      <c r="F6" s="16"/>
      <c r="G6" s="17" t="s">
        <v>210</v>
      </c>
      <c r="H6" s="17" t="s">
        <v>215</v>
      </c>
      <c r="I6" s="17" t="s">
        <v>216</v>
      </c>
      <c r="J6" s="17" t="s">
        <v>213</v>
      </c>
      <c r="K6" s="17" t="s">
        <v>217</v>
      </c>
      <c r="L6" s="17" t="s">
        <v>218</v>
      </c>
      <c r="M6" s="17" t="s">
        <v>84</v>
      </c>
      <c r="N6" s="10"/>
    </row>
    <row r="7" ht="19.9" customHeight="1" spans="1:14">
      <c r="A7" s="10"/>
      <c r="B7" s="18"/>
      <c r="C7" s="13"/>
      <c r="D7" s="14"/>
      <c r="E7" s="15"/>
      <c r="F7" s="16"/>
      <c r="G7" s="17" t="s">
        <v>210</v>
      </c>
      <c r="H7" s="17" t="s">
        <v>211</v>
      </c>
      <c r="I7" s="17" t="s">
        <v>219</v>
      </c>
      <c r="J7" s="17" t="s">
        <v>213</v>
      </c>
      <c r="K7" s="17" t="s">
        <v>84</v>
      </c>
      <c r="L7" s="17" t="s">
        <v>214</v>
      </c>
      <c r="M7" s="17" t="s">
        <v>84</v>
      </c>
      <c r="N7" s="10"/>
    </row>
    <row r="8" ht="19.9" customHeight="1" spans="1:14">
      <c r="A8" s="10"/>
      <c r="B8" s="18"/>
      <c r="C8" s="13"/>
      <c r="D8" s="14"/>
      <c r="E8" s="15"/>
      <c r="F8" s="16"/>
      <c r="G8" s="17" t="s">
        <v>210</v>
      </c>
      <c r="H8" s="17" t="s">
        <v>211</v>
      </c>
      <c r="I8" s="17" t="s">
        <v>220</v>
      </c>
      <c r="J8" s="17" t="s">
        <v>213</v>
      </c>
      <c r="K8" s="17" t="s">
        <v>221</v>
      </c>
      <c r="L8" s="17" t="s">
        <v>214</v>
      </c>
      <c r="M8" s="17" t="s">
        <v>84</v>
      </c>
      <c r="N8" s="10"/>
    </row>
    <row r="9" ht="19.9" customHeight="1" spans="1:14">
      <c r="A9" s="10"/>
      <c r="B9" s="18"/>
      <c r="C9" s="13"/>
      <c r="D9" s="14"/>
      <c r="E9" s="15"/>
      <c r="F9" s="16"/>
      <c r="G9" s="17" t="s">
        <v>210</v>
      </c>
      <c r="H9" s="17" t="s">
        <v>215</v>
      </c>
      <c r="I9" s="17" t="s">
        <v>222</v>
      </c>
      <c r="J9" s="17" t="s">
        <v>213</v>
      </c>
      <c r="K9" s="17" t="s">
        <v>223</v>
      </c>
      <c r="L9" s="17" t="s">
        <v>224</v>
      </c>
      <c r="M9" s="17" t="s">
        <v>84</v>
      </c>
      <c r="N9" s="10"/>
    </row>
    <row r="10" ht="19.9" customHeight="1" spans="1:14">
      <c r="A10" s="10"/>
      <c r="B10" s="18"/>
      <c r="C10" s="13"/>
      <c r="D10" s="14"/>
      <c r="E10" s="15"/>
      <c r="F10" s="16"/>
      <c r="G10" s="17" t="s">
        <v>225</v>
      </c>
      <c r="H10" s="17" t="s">
        <v>226</v>
      </c>
      <c r="I10" s="17" t="s">
        <v>227</v>
      </c>
      <c r="J10" s="17" t="s">
        <v>213</v>
      </c>
      <c r="K10" s="17" t="s">
        <v>228</v>
      </c>
      <c r="L10" s="17" t="s">
        <v>229</v>
      </c>
      <c r="M10" s="17" t="s">
        <v>84</v>
      </c>
      <c r="N10" s="10"/>
    </row>
    <row r="11" ht="19.9" customHeight="1" spans="1:14">
      <c r="A11" s="10"/>
      <c r="B11" s="18"/>
      <c r="C11" s="13"/>
      <c r="D11" s="14"/>
      <c r="E11" s="15"/>
      <c r="F11" s="16"/>
      <c r="G11" s="17" t="s">
        <v>225</v>
      </c>
      <c r="H11" s="17" t="s">
        <v>230</v>
      </c>
      <c r="I11" s="17" t="s">
        <v>231</v>
      </c>
      <c r="J11" s="17" t="s">
        <v>213</v>
      </c>
      <c r="K11" s="17" t="s">
        <v>228</v>
      </c>
      <c r="L11" s="17" t="s">
        <v>229</v>
      </c>
      <c r="M11" s="17" t="s">
        <v>84</v>
      </c>
      <c r="N11" s="10"/>
    </row>
    <row r="12" ht="19.9" customHeight="1" spans="1:14">
      <c r="A12" s="10"/>
      <c r="B12" s="18"/>
      <c r="C12" s="13"/>
      <c r="D12" s="14"/>
      <c r="E12" s="15"/>
      <c r="F12" s="16"/>
      <c r="G12" s="17" t="s">
        <v>225</v>
      </c>
      <c r="H12" s="17" t="s">
        <v>230</v>
      </c>
      <c r="I12" s="17" t="s">
        <v>232</v>
      </c>
      <c r="J12" s="17" t="s">
        <v>213</v>
      </c>
      <c r="K12" s="17" t="s">
        <v>223</v>
      </c>
      <c r="L12" s="17" t="s">
        <v>224</v>
      </c>
      <c r="M12" s="17" t="s">
        <v>84</v>
      </c>
      <c r="N12" s="10"/>
    </row>
    <row r="13" ht="19.9" customHeight="1" spans="1:14">
      <c r="A13" s="10"/>
      <c r="B13" s="18"/>
      <c r="C13" s="13"/>
      <c r="D13" s="14"/>
      <c r="E13" s="15"/>
      <c r="F13" s="16"/>
      <c r="G13" s="17" t="s">
        <v>233</v>
      </c>
      <c r="H13" s="17" t="s">
        <v>234</v>
      </c>
      <c r="I13" s="17" t="s">
        <v>235</v>
      </c>
      <c r="J13" s="17" t="s">
        <v>213</v>
      </c>
      <c r="K13" s="17" t="s">
        <v>228</v>
      </c>
      <c r="L13" s="17" t="s">
        <v>229</v>
      </c>
      <c r="M13" s="17" t="s">
        <v>84</v>
      </c>
      <c r="N13" s="10"/>
    </row>
    <row r="14" ht="19.9" customHeight="1" spans="1:14">
      <c r="A14" s="10"/>
      <c r="B14" s="18"/>
      <c r="C14" s="13" t="s">
        <v>236</v>
      </c>
      <c r="D14" s="14">
        <v>10</v>
      </c>
      <c r="E14" s="15">
        <v>1046.19</v>
      </c>
      <c r="F14" s="16" t="s">
        <v>237</v>
      </c>
      <c r="G14" s="17" t="s">
        <v>210</v>
      </c>
      <c r="H14" s="17" t="s">
        <v>215</v>
      </c>
      <c r="I14" s="17" t="s">
        <v>238</v>
      </c>
      <c r="J14" s="19" t="s">
        <v>213</v>
      </c>
      <c r="K14" s="19" t="s">
        <v>239</v>
      </c>
      <c r="L14" s="19" t="s">
        <v>218</v>
      </c>
      <c r="M14" s="19" t="s">
        <v>84</v>
      </c>
      <c r="N14" s="10"/>
    </row>
    <row r="15" ht="19.9" customHeight="1" spans="1:14">
      <c r="A15" s="10"/>
      <c r="B15" s="18"/>
      <c r="C15" s="13"/>
      <c r="D15" s="14"/>
      <c r="E15" s="15"/>
      <c r="F15" s="16"/>
      <c r="G15" s="17" t="s">
        <v>210</v>
      </c>
      <c r="H15" s="17" t="s">
        <v>240</v>
      </c>
      <c r="I15" s="17" t="s">
        <v>241</v>
      </c>
      <c r="J15" s="19" t="s">
        <v>213</v>
      </c>
      <c r="K15" s="19" t="s">
        <v>228</v>
      </c>
      <c r="L15" s="19" t="s">
        <v>229</v>
      </c>
      <c r="M15" s="19" t="s">
        <v>84</v>
      </c>
      <c r="N15" s="10"/>
    </row>
    <row r="16" ht="19.9" customHeight="1" spans="1:14">
      <c r="A16" s="10"/>
      <c r="B16" s="18"/>
      <c r="C16" s="13"/>
      <c r="D16" s="14"/>
      <c r="E16" s="15"/>
      <c r="F16" s="16"/>
      <c r="G16" s="17" t="s">
        <v>210</v>
      </c>
      <c r="H16" s="17" t="s">
        <v>240</v>
      </c>
      <c r="I16" s="17" t="s">
        <v>242</v>
      </c>
      <c r="J16" s="19" t="s">
        <v>213</v>
      </c>
      <c r="K16" s="19" t="s">
        <v>239</v>
      </c>
      <c r="L16" s="19" t="s">
        <v>229</v>
      </c>
      <c r="M16" s="19" t="s">
        <v>84</v>
      </c>
      <c r="N16" s="10"/>
    </row>
    <row r="17" ht="19.9" customHeight="1" spans="1:14">
      <c r="A17" s="10"/>
      <c r="B17" s="18"/>
      <c r="C17" s="13"/>
      <c r="D17" s="14"/>
      <c r="E17" s="15"/>
      <c r="F17" s="16"/>
      <c r="G17" s="17" t="s">
        <v>210</v>
      </c>
      <c r="H17" s="17" t="s">
        <v>215</v>
      </c>
      <c r="I17" s="17" t="s">
        <v>243</v>
      </c>
      <c r="J17" s="19" t="s">
        <v>213</v>
      </c>
      <c r="K17" s="19" t="s">
        <v>239</v>
      </c>
      <c r="L17" s="19" t="s">
        <v>218</v>
      </c>
      <c r="M17" s="19" t="s">
        <v>84</v>
      </c>
      <c r="N17" s="10"/>
    </row>
    <row r="18" ht="19.9" customHeight="1" spans="1:14">
      <c r="A18" s="10"/>
      <c r="B18" s="18"/>
      <c r="C18" s="13"/>
      <c r="D18" s="14"/>
      <c r="E18" s="15"/>
      <c r="F18" s="16"/>
      <c r="G18" s="19" t="s">
        <v>225</v>
      </c>
      <c r="H18" s="17" t="s">
        <v>244</v>
      </c>
      <c r="I18" s="17" t="s">
        <v>245</v>
      </c>
      <c r="J18" s="19" t="s">
        <v>246</v>
      </c>
      <c r="K18" s="19" t="s">
        <v>247</v>
      </c>
      <c r="L18" s="19"/>
      <c r="M18" s="19" t="s">
        <v>84</v>
      </c>
      <c r="N18" s="10"/>
    </row>
    <row r="19" ht="19.9" customHeight="1" spans="1:14">
      <c r="A19" s="10"/>
      <c r="B19" s="18"/>
      <c r="C19" s="13"/>
      <c r="D19" s="14"/>
      <c r="E19" s="15"/>
      <c r="F19" s="16"/>
      <c r="G19" s="19" t="s">
        <v>225</v>
      </c>
      <c r="H19" s="17" t="s">
        <v>226</v>
      </c>
      <c r="I19" s="17" t="s">
        <v>248</v>
      </c>
      <c r="J19" s="19" t="s">
        <v>246</v>
      </c>
      <c r="K19" s="19" t="s">
        <v>249</v>
      </c>
      <c r="L19" s="19"/>
      <c r="M19" s="19" t="s">
        <v>84</v>
      </c>
      <c r="N19" s="10"/>
    </row>
    <row r="20" ht="19.9" customHeight="1" spans="1:14">
      <c r="A20" s="10"/>
      <c r="B20" s="18"/>
      <c r="C20" s="13"/>
      <c r="D20" s="14"/>
      <c r="E20" s="15"/>
      <c r="F20" s="16"/>
      <c r="G20" s="19" t="s">
        <v>225</v>
      </c>
      <c r="H20" s="17" t="s">
        <v>230</v>
      </c>
      <c r="I20" s="17" t="s">
        <v>250</v>
      </c>
      <c r="J20" s="19" t="s">
        <v>246</v>
      </c>
      <c r="K20" s="19" t="s">
        <v>251</v>
      </c>
      <c r="L20" s="19"/>
      <c r="M20" s="19" t="s">
        <v>84</v>
      </c>
      <c r="N20" s="10"/>
    </row>
    <row r="21" ht="19.9" customHeight="1" spans="1:14">
      <c r="A21" s="10"/>
      <c r="B21" s="18"/>
      <c r="C21" s="13"/>
      <c r="D21" s="14"/>
      <c r="E21" s="15"/>
      <c r="F21" s="16"/>
      <c r="G21" s="17" t="s">
        <v>233</v>
      </c>
      <c r="H21" s="17" t="s">
        <v>234</v>
      </c>
      <c r="I21" s="17" t="s">
        <v>252</v>
      </c>
      <c r="J21" s="19" t="s">
        <v>213</v>
      </c>
      <c r="K21" s="19" t="s">
        <v>239</v>
      </c>
      <c r="L21" s="19" t="s">
        <v>218</v>
      </c>
      <c r="M21" s="19" t="s">
        <v>84</v>
      </c>
      <c r="N21" s="10"/>
    </row>
    <row r="22" ht="19.9" customHeight="1" spans="1:14">
      <c r="A22" s="10"/>
      <c r="B22" s="18"/>
      <c r="C22" s="13"/>
      <c r="D22" s="14"/>
      <c r="E22" s="15"/>
      <c r="F22" s="16"/>
      <c r="G22" s="17" t="s">
        <v>211</v>
      </c>
      <c r="H22" s="20" t="s">
        <v>253</v>
      </c>
      <c r="I22" s="17" t="s">
        <v>254</v>
      </c>
      <c r="J22" s="19" t="s">
        <v>255</v>
      </c>
      <c r="K22" s="19" t="s">
        <v>256</v>
      </c>
      <c r="L22" s="19" t="s">
        <v>214</v>
      </c>
      <c r="M22" s="19" t="s">
        <v>84</v>
      </c>
      <c r="N22" s="10"/>
    </row>
    <row r="23" ht="19.9" customHeight="1" spans="1:14">
      <c r="A23" s="10"/>
      <c r="B23" s="18"/>
      <c r="C23" s="20" t="s">
        <v>257</v>
      </c>
      <c r="D23" s="14">
        <v>10</v>
      </c>
      <c r="E23" s="15">
        <v>631.39</v>
      </c>
      <c r="F23" s="21" t="s">
        <v>258</v>
      </c>
      <c r="G23" s="17" t="s">
        <v>210</v>
      </c>
      <c r="H23" s="17" t="s">
        <v>240</v>
      </c>
      <c r="I23" s="17" t="s">
        <v>259</v>
      </c>
      <c r="J23" s="17" t="s">
        <v>213</v>
      </c>
      <c r="K23" s="17" t="s">
        <v>239</v>
      </c>
      <c r="L23" s="17" t="s">
        <v>229</v>
      </c>
      <c r="M23" s="17" t="s">
        <v>84</v>
      </c>
      <c r="N23" s="10"/>
    </row>
    <row r="24" ht="19.9" customHeight="1" spans="1:14">
      <c r="A24" s="10"/>
      <c r="B24" s="18"/>
      <c r="C24" s="20"/>
      <c r="D24" s="14"/>
      <c r="E24" s="15"/>
      <c r="F24" s="21"/>
      <c r="G24" s="17" t="s">
        <v>210</v>
      </c>
      <c r="H24" s="17" t="s">
        <v>215</v>
      </c>
      <c r="I24" s="17" t="s">
        <v>260</v>
      </c>
      <c r="J24" s="17" t="s">
        <v>213</v>
      </c>
      <c r="K24" s="17" t="s">
        <v>239</v>
      </c>
      <c r="L24" s="17" t="s">
        <v>229</v>
      </c>
      <c r="M24" s="17" t="s">
        <v>84</v>
      </c>
      <c r="N24" s="10"/>
    </row>
    <row r="25" ht="19.9" customHeight="1" spans="1:14">
      <c r="A25" s="10"/>
      <c r="B25" s="18"/>
      <c r="C25" s="20"/>
      <c r="D25" s="14"/>
      <c r="E25" s="15"/>
      <c r="F25" s="21"/>
      <c r="G25" s="17" t="s">
        <v>210</v>
      </c>
      <c r="H25" s="17" t="s">
        <v>215</v>
      </c>
      <c r="I25" s="17" t="s">
        <v>261</v>
      </c>
      <c r="J25" s="17" t="s">
        <v>213</v>
      </c>
      <c r="K25" s="17" t="s">
        <v>262</v>
      </c>
      <c r="L25" s="17" t="s">
        <v>263</v>
      </c>
      <c r="M25" s="17" t="s">
        <v>84</v>
      </c>
      <c r="N25" s="10"/>
    </row>
    <row r="26" ht="19.9" customHeight="1" spans="1:14">
      <c r="A26" s="10"/>
      <c r="B26" s="18"/>
      <c r="C26" s="20"/>
      <c r="D26" s="14"/>
      <c r="E26" s="15"/>
      <c r="F26" s="21"/>
      <c r="G26" s="17" t="s">
        <v>210</v>
      </c>
      <c r="H26" s="17" t="s">
        <v>215</v>
      </c>
      <c r="I26" s="17" t="s">
        <v>264</v>
      </c>
      <c r="J26" s="17" t="s">
        <v>213</v>
      </c>
      <c r="K26" s="17" t="s">
        <v>84</v>
      </c>
      <c r="L26" s="17" t="s">
        <v>229</v>
      </c>
      <c r="M26" s="17" t="s">
        <v>84</v>
      </c>
      <c r="N26" s="10"/>
    </row>
    <row r="27" ht="19.9" customHeight="1" spans="1:14">
      <c r="A27" s="10"/>
      <c r="B27" s="18"/>
      <c r="C27" s="20"/>
      <c r="D27" s="14"/>
      <c r="E27" s="15"/>
      <c r="F27" s="21"/>
      <c r="G27" s="17" t="s">
        <v>225</v>
      </c>
      <c r="H27" s="17" t="s">
        <v>230</v>
      </c>
      <c r="I27" s="17" t="s">
        <v>265</v>
      </c>
      <c r="J27" s="17" t="s">
        <v>213</v>
      </c>
      <c r="K27" s="17" t="s">
        <v>239</v>
      </c>
      <c r="L27" s="17" t="s">
        <v>229</v>
      </c>
      <c r="M27" s="17" t="s">
        <v>84</v>
      </c>
      <c r="N27" s="10"/>
    </row>
    <row r="28" ht="19.9" customHeight="1" spans="1:14">
      <c r="A28" s="10"/>
      <c r="B28" s="18"/>
      <c r="C28" s="20"/>
      <c r="D28" s="14"/>
      <c r="E28" s="15"/>
      <c r="F28" s="21"/>
      <c r="G28" s="17" t="s">
        <v>225</v>
      </c>
      <c r="H28" s="17" t="s">
        <v>230</v>
      </c>
      <c r="I28" s="17" t="s">
        <v>266</v>
      </c>
      <c r="J28" s="17" t="s">
        <v>213</v>
      </c>
      <c r="K28" s="17" t="s">
        <v>239</v>
      </c>
      <c r="L28" s="17" t="s">
        <v>229</v>
      </c>
      <c r="M28" s="17" t="s">
        <v>84</v>
      </c>
      <c r="N28" s="10"/>
    </row>
    <row r="29" ht="19.9" customHeight="1" spans="1:14">
      <c r="A29" s="10"/>
      <c r="B29" s="18"/>
      <c r="C29" s="20"/>
      <c r="D29" s="14"/>
      <c r="E29" s="15"/>
      <c r="F29" s="21"/>
      <c r="G29" s="17" t="s">
        <v>225</v>
      </c>
      <c r="H29" s="17" t="s">
        <v>230</v>
      </c>
      <c r="I29" s="17" t="s">
        <v>267</v>
      </c>
      <c r="J29" s="17" t="s">
        <v>213</v>
      </c>
      <c r="K29" s="17" t="s">
        <v>268</v>
      </c>
      <c r="L29" s="17" t="s">
        <v>218</v>
      </c>
      <c r="M29" s="17" t="s">
        <v>84</v>
      </c>
      <c r="N29" s="10"/>
    </row>
    <row r="30" ht="19.9" customHeight="1" spans="1:14">
      <c r="A30" s="10"/>
      <c r="B30" s="18"/>
      <c r="C30" s="20"/>
      <c r="D30" s="14"/>
      <c r="E30" s="15"/>
      <c r="F30" s="21"/>
      <c r="G30" s="17" t="s">
        <v>225</v>
      </c>
      <c r="H30" s="17" t="s">
        <v>244</v>
      </c>
      <c r="I30" s="17" t="s">
        <v>269</v>
      </c>
      <c r="J30" s="17" t="s">
        <v>213</v>
      </c>
      <c r="K30" s="17" t="s">
        <v>270</v>
      </c>
      <c r="L30" s="17" t="s">
        <v>271</v>
      </c>
      <c r="M30" s="17" t="s">
        <v>84</v>
      </c>
      <c r="N30" s="10"/>
    </row>
    <row r="31" ht="19.9" customHeight="1" spans="1:14">
      <c r="A31" s="10"/>
      <c r="B31" s="18"/>
      <c r="C31" s="20"/>
      <c r="D31" s="14"/>
      <c r="E31" s="15"/>
      <c r="F31" s="21"/>
      <c r="G31" s="17" t="s">
        <v>233</v>
      </c>
      <c r="H31" s="17" t="s">
        <v>234</v>
      </c>
      <c r="I31" s="17" t="s">
        <v>272</v>
      </c>
      <c r="J31" s="17" t="s">
        <v>213</v>
      </c>
      <c r="K31" s="17" t="s">
        <v>239</v>
      </c>
      <c r="L31" s="17" t="s">
        <v>229</v>
      </c>
      <c r="M31" s="17" t="s">
        <v>84</v>
      </c>
      <c r="N31" s="10"/>
    </row>
    <row r="32" ht="19.9" customHeight="1" spans="1:14">
      <c r="A32" s="10"/>
      <c r="B32" s="18"/>
      <c r="C32" s="20" t="s">
        <v>273</v>
      </c>
      <c r="D32" s="14">
        <v>10</v>
      </c>
      <c r="E32" s="15">
        <v>124.69</v>
      </c>
      <c r="F32" s="16" t="s">
        <v>274</v>
      </c>
      <c r="G32" s="17" t="s">
        <v>210</v>
      </c>
      <c r="H32" s="17" t="s">
        <v>275</v>
      </c>
      <c r="I32" s="17" t="s">
        <v>276</v>
      </c>
      <c r="J32" s="17" t="s">
        <v>213</v>
      </c>
      <c r="K32" s="17" t="s">
        <v>239</v>
      </c>
      <c r="L32" s="17" t="s">
        <v>277</v>
      </c>
      <c r="M32" s="17" t="s">
        <v>84</v>
      </c>
      <c r="N32" s="10"/>
    </row>
    <row r="33" ht="19.9" customHeight="1" spans="1:14">
      <c r="A33" s="10"/>
      <c r="B33" s="18"/>
      <c r="C33" s="20"/>
      <c r="D33" s="14"/>
      <c r="E33" s="15"/>
      <c r="F33" s="16"/>
      <c r="G33" s="17" t="s">
        <v>210</v>
      </c>
      <c r="H33" s="17" t="s">
        <v>278</v>
      </c>
      <c r="I33" s="17" t="s">
        <v>279</v>
      </c>
      <c r="J33" s="17" t="s">
        <v>213</v>
      </c>
      <c r="K33" s="17" t="s">
        <v>239</v>
      </c>
      <c r="L33" s="17" t="s">
        <v>277</v>
      </c>
      <c r="M33" s="17" t="s">
        <v>84</v>
      </c>
      <c r="N33" s="10"/>
    </row>
    <row r="34" ht="19.9" customHeight="1" spans="1:14">
      <c r="A34" s="10"/>
      <c r="B34" s="18"/>
      <c r="C34" s="20"/>
      <c r="D34" s="14"/>
      <c r="E34" s="15"/>
      <c r="F34" s="16"/>
      <c r="G34" s="17" t="s">
        <v>210</v>
      </c>
      <c r="H34" s="17" t="s">
        <v>280</v>
      </c>
      <c r="I34" s="17" t="s">
        <v>281</v>
      </c>
      <c r="J34" s="17" t="s">
        <v>213</v>
      </c>
      <c r="K34" s="17" t="s">
        <v>239</v>
      </c>
      <c r="L34" s="17" t="s">
        <v>277</v>
      </c>
      <c r="M34" s="17" t="s">
        <v>84</v>
      </c>
      <c r="N34" s="10"/>
    </row>
    <row r="35" ht="19.9" customHeight="1" spans="1:14">
      <c r="A35" s="10"/>
      <c r="B35" s="18"/>
      <c r="C35" s="20"/>
      <c r="D35" s="14"/>
      <c r="E35" s="15"/>
      <c r="F35" s="16"/>
      <c r="G35" s="17" t="s">
        <v>210</v>
      </c>
      <c r="H35" s="17" t="s">
        <v>240</v>
      </c>
      <c r="I35" s="17" t="s">
        <v>282</v>
      </c>
      <c r="J35" s="17" t="s">
        <v>213</v>
      </c>
      <c r="K35" s="17" t="s">
        <v>239</v>
      </c>
      <c r="L35" s="17" t="s">
        <v>277</v>
      </c>
      <c r="M35" s="17" t="s">
        <v>84</v>
      </c>
      <c r="N35" s="10"/>
    </row>
    <row r="36" ht="19.9" customHeight="1" spans="1:14">
      <c r="A36" s="10"/>
      <c r="B36" s="18"/>
      <c r="C36" s="20"/>
      <c r="D36" s="14"/>
      <c r="E36" s="15"/>
      <c r="F36" s="16"/>
      <c r="G36" s="17" t="s">
        <v>210</v>
      </c>
      <c r="H36" s="17" t="s">
        <v>215</v>
      </c>
      <c r="I36" s="17" t="s">
        <v>283</v>
      </c>
      <c r="J36" s="17" t="s">
        <v>213</v>
      </c>
      <c r="K36" s="17" t="s">
        <v>239</v>
      </c>
      <c r="L36" s="17" t="s">
        <v>284</v>
      </c>
      <c r="M36" s="17" t="s">
        <v>84</v>
      </c>
      <c r="N36" s="10"/>
    </row>
    <row r="37" ht="19.9" customHeight="1" spans="1:14">
      <c r="A37" s="10"/>
      <c r="B37" s="18"/>
      <c r="C37" s="20"/>
      <c r="D37" s="14"/>
      <c r="E37" s="15"/>
      <c r="F37" s="16"/>
      <c r="G37" s="17" t="s">
        <v>225</v>
      </c>
      <c r="H37" s="17" t="s">
        <v>285</v>
      </c>
      <c r="I37" s="17" t="s">
        <v>286</v>
      </c>
      <c r="J37" s="17" t="s">
        <v>213</v>
      </c>
      <c r="K37" s="17" t="s">
        <v>239</v>
      </c>
      <c r="L37" s="17" t="s">
        <v>277</v>
      </c>
      <c r="M37" s="17" t="s">
        <v>84</v>
      </c>
      <c r="N37" s="10"/>
    </row>
    <row r="38" ht="19.9" customHeight="1" spans="1:14">
      <c r="A38" s="10"/>
      <c r="B38" s="18"/>
      <c r="C38" s="20"/>
      <c r="D38" s="14"/>
      <c r="E38" s="15"/>
      <c r="F38" s="16"/>
      <c r="G38" s="17" t="s">
        <v>225</v>
      </c>
      <c r="H38" s="17" t="s">
        <v>226</v>
      </c>
      <c r="I38" s="17" t="s">
        <v>287</v>
      </c>
      <c r="J38" s="17" t="s">
        <v>213</v>
      </c>
      <c r="K38" s="17" t="s">
        <v>239</v>
      </c>
      <c r="L38" s="17" t="s">
        <v>288</v>
      </c>
      <c r="M38" s="17" t="s">
        <v>84</v>
      </c>
      <c r="N38" s="10"/>
    </row>
    <row r="39" ht="19.9" customHeight="1" spans="1:14">
      <c r="A39" s="10"/>
      <c r="B39" s="18"/>
      <c r="C39" s="20"/>
      <c r="D39" s="14"/>
      <c r="E39" s="15"/>
      <c r="F39" s="16"/>
      <c r="G39" s="17" t="s">
        <v>225</v>
      </c>
      <c r="H39" s="17" t="s">
        <v>230</v>
      </c>
      <c r="I39" s="17" t="s">
        <v>289</v>
      </c>
      <c r="J39" s="17" t="s">
        <v>213</v>
      </c>
      <c r="K39" s="17" t="s">
        <v>239</v>
      </c>
      <c r="L39" s="17" t="s">
        <v>277</v>
      </c>
      <c r="M39" s="17" t="s">
        <v>84</v>
      </c>
      <c r="N39" s="10"/>
    </row>
    <row r="40" ht="19.9" customHeight="1" spans="1:14">
      <c r="A40" s="10"/>
      <c r="B40" s="18"/>
      <c r="C40" s="20"/>
      <c r="D40" s="14"/>
      <c r="E40" s="15"/>
      <c r="F40" s="16"/>
      <c r="G40" s="17" t="s">
        <v>233</v>
      </c>
      <c r="H40" s="17" t="s">
        <v>234</v>
      </c>
      <c r="I40" s="17" t="s">
        <v>290</v>
      </c>
      <c r="J40" s="17" t="s">
        <v>213</v>
      </c>
      <c r="K40" s="17" t="s">
        <v>239</v>
      </c>
      <c r="L40" s="17" t="s">
        <v>291</v>
      </c>
      <c r="M40" s="17" t="s">
        <v>84</v>
      </c>
      <c r="N40" s="10"/>
    </row>
    <row r="41" ht="19.9" customHeight="1" spans="1:14">
      <c r="A41" s="10"/>
      <c r="B41" s="18"/>
      <c r="C41" s="20" t="s">
        <v>292</v>
      </c>
      <c r="D41" s="14">
        <v>10</v>
      </c>
      <c r="E41" s="22">
        <v>440.65</v>
      </c>
      <c r="F41" s="16" t="s">
        <v>293</v>
      </c>
      <c r="G41" s="17" t="s">
        <v>210</v>
      </c>
      <c r="H41" s="17" t="s">
        <v>215</v>
      </c>
      <c r="I41" s="17" t="s">
        <v>294</v>
      </c>
      <c r="J41" s="17" t="s">
        <v>213</v>
      </c>
      <c r="K41" s="17" t="s">
        <v>239</v>
      </c>
      <c r="L41" s="17" t="s">
        <v>218</v>
      </c>
      <c r="M41" s="17" t="s">
        <v>84</v>
      </c>
      <c r="N41" s="10"/>
    </row>
    <row r="42" ht="19.9" customHeight="1" spans="1:14">
      <c r="A42" s="10"/>
      <c r="B42" s="18"/>
      <c r="C42" s="20"/>
      <c r="D42" s="14"/>
      <c r="E42" s="22"/>
      <c r="F42" s="16"/>
      <c r="G42" s="17" t="s">
        <v>210</v>
      </c>
      <c r="H42" s="17" t="s">
        <v>240</v>
      </c>
      <c r="I42" s="17" t="s">
        <v>295</v>
      </c>
      <c r="J42" s="17" t="s">
        <v>213</v>
      </c>
      <c r="K42" s="17" t="s">
        <v>239</v>
      </c>
      <c r="L42" s="17" t="s">
        <v>229</v>
      </c>
      <c r="M42" s="17" t="s">
        <v>84</v>
      </c>
      <c r="N42" s="10"/>
    </row>
    <row r="43" ht="19.9" customHeight="1" spans="1:14">
      <c r="A43" s="10"/>
      <c r="B43" s="18"/>
      <c r="C43" s="20"/>
      <c r="D43" s="14"/>
      <c r="E43" s="22"/>
      <c r="F43" s="16"/>
      <c r="G43" s="17" t="s">
        <v>210</v>
      </c>
      <c r="H43" s="17" t="s">
        <v>215</v>
      </c>
      <c r="I43" s="17" t="s">
        <v>243</v>
      </c>
      <c r="J43" s="17" t="s">
        <v>213</v>
      </c>
      <c r="K43" s="17" t="s">
        <v>239</v>
      </c>
      <c r="L43" s="17" t="s">
        <v>218</v>
      </c>
      <c r="M43" s="17" t="s">
        <v>84</v>
      </c>
      <c r="N43" s="10"/>
    </row>
    <row r="44" ht="19.9" customHeight="1" spans="1:14">
      <c r="A44" s="10"/>
      <c r="B44" s="18"/>
      <c r="C44" s="20"/>
      <c r="D44" s="14"/>
      <c r="E44" s="22"/>
      <c r="F44" s="16"/>
      <c r="G44" s="17" t="s">
        <v>210</v>
      </c>
      <c r="H44" s="17" t="s">
        <v>240</v>
      </c>
      <c r="I44" s="17" t="s">
        <v>296</v>
      </c>
      <c r="J44" s="17" t="s">
        <v>213</v>
      </c>
      <c r="K44" s="17" t="s">
        <v>228</v>
      </c>
      <c r="L44" s="17" t="s">
        <v>229</v>
      </c>
      <c r="M44" s="17" t="s">
        <v>84</v>
      </c>
      <c r="N44" s="10"/>
    </row>
    <row r="45" ht="19.9" customHeight="1" spans="1:14">
      <c r="A45" s="10"/>
      <c r="B45" s="18"/>
      <c r="C45" s="20"/>
      <c r="D45" s="14"/>
      <c r="E45" s="22"/>
      <c r="F45" s="16"/>
      <c r="G45" s="17" t="s">
        <v>225</v>
      </c>
      <c r="H45" s="17" t="s">
        <v>226</v>
      </c>
      <c r="I45" s="17" t="s">
        <v>297</v>
      </c>
      <c r="J45" s="17" t="s">
        <v>246</v>
      </c>
      <c r="K45" s="17" t="s">
        <v>247</v>
      </c>
      <c r="L45" s="17"/>
      <c r="M45" s="17" t="s">
        <v>84</v>
      </c>
      <c r="N45" s="10"/>
    </row>
    <row r="46" ht="19.9" customHeight="1" spans="1:14">
      <c r="A46" s="10"/>
      <c r="B46" s="18"/>
      <c r="C46" s="20"/>
      <c r="D46" s="14"/>
      <c r="E46" s="22"/>
      <c r="F46" s="16"/>
      <c r="G46" s="17" t="s">
        <v>225</v>
      </c>
      <c r="H46" s="17" t="s">
        <v>230</v>
      </c>
      <c r="I46" s="17" t="s">
        <v>298</v>
      </c>
      <c r="J46" s="17" t="s">
        <v>246</v>
      </c>
      <c r="K46" s="17" t="s">
        <v>247</v>
      </c>
      <c r="L46" s="17"/>
      <c r="M46" s="17" t="s">
        <v>84</v>
      </c>
      <c r="N46" s="10"/>
    </row>
    <row r="47" ht="19.9" customHeight="1" spans="1:14">
      <c r="A47" s="10"/>
      <c r="B47" s="18"/>
      <c r="C47" s="20"/>
      <c r="D47" s="14"/>
      <c r="E47" s="15"/>
      <c r="F47" s="16"/>
      <c r="G47" s="17" t="s">
        <v>225</v>
      </c>
      <c r="H47" s="17" t="s">
        <v>244</v>
      </c>
      <c r="I47" s="17" t="s">
        <v>245</v>
      </c>
      <c r="J47" s="17" t="s">
        <v>246</v>
      </c>
      <c r="K47" s="17" t="s">
        <v>247</v>
      </c>
      <c r="L47" s="17"/>
      <c r="M47" s="17" t="s">
        <v>84</v>
      </c>
      <c r="N47" s="10"/>
    </row>
    <row r="48" ht="19.9" customHeight="1" spans="1:14">
      <c r="A48" s="10"/>
      <c r="B48" s="18"/>
      <c r="C48" s="20"/>
      <c r="D48" s="14"/>
      <c r="E48" s="15"/>
      <c r="F48" s="16"/>
      <c r="G48" s="17" t="s">
        <v>233</v>
      </c>
      <c r="H48" s="17" t="s">
        <v>234</v>
      </c>
      <c r="I48" s="17" t="s">
        <v>299</v>
      </c>
      <c r="J48" s="17" t="s">
        <v>213</v>
      </c>
      <c r="K48" s="17" t="s">
        <v>239</v>
      </c>
      <c r="L48" s="17" t="s">
        <v>218</v>
      </c>
      <c r="M48" s="17" t="s">
        <v>84</v>
      </c>
      <c r="N48" s="10"/>
    </row>
    <row r="49" ht="19.9" customHeight="1" spans="1:14">
      <c r="A49" s="10"/>
      <c r="B49" s="18"/>
      <c r="C49" s="20"/>
      <c r="D49" s="14"/>
      <c r="E49" s="15"/>
      <c r="F49" s="16"/>
      <c r="G49" s="17" t="s">
        <v>211</v>
      </c>
      <c r="H49" s="17" t="s">
        <v>253</v>
      </c>
      <c r="I49" s="17" t="s">
        <v>300</v>
      </c>
      <c r="J49" s="17" t="s">
        <v>255</v>
      </c>
      <c r="K49" s="17" t="s">
        <v>301</v>
      </c>
      <c r="L49" s="17" t="s">
        <v>214</v>
      </c>
      <c r="M49" s="17" t="s">
        <v>84</v>
      </c>
      <c r="N49" s="10"/>
    </row>
    <row r="50" customFormat="1" ht="19.9" customHeight="1" spans="1:14">
      <c r="A50" s="10"/>
      <c r="B50" s="18"/>
      <c r="C50" s="20" t="s">
        <v>302</v>
      </c>
      <c r="D50" s="14">
        <v>10</v>
      </c>
      <c r="E50" s="15">
        <v>51</v>
      </c>
      <c r="F50" s="16" t="s">
        <v>303</v>
      </c>
      <c r="G50" s="17" t="s">
        <v>210</v>
      </c>
      <c r="H50" s="17" t="s">
        <v>215</v>
      </c>
      <c r="I50" s="17" t="s">
        <v>304</v>
      </c>
      <c r="J50" s="17" t="s">
        <v>213</v>
      </c>
      <c r="K50" s="17" t="s">
        <v>239</v>
      </c>
      <c r="L50" s="17" t="s">
        <v>305</v>
      </c>
      <c r="M50" s="17" t="s">
        <v>84</v>
      </c>
      <c r="N50" s="10"/>
    </row>
    <row r="51" customFormat="1" ht="19.9" customHeight="1" spans="1:14">
      <c r="A51" s="10"/>
      <c r="B51" s="18"/>
      <c r="C51" s="20"/>
      <c r="D51" s="14"/>
      <c r="E51" s="15"/>
      <c r="F51" s="16"/>
      <c r="G51" s="17" t="s">
        <v>210</v>
      </c>
      <c r="H51" s="17" t="s">
        <v>280</v>
      </c>
      <c r="I51" s="17" t="s">
        <v>306</v>
      </c>
      <c r="J51" s="17" t="s">
        <v>213</v>
      </c>
      <c r="K51" s="17" t="s">
        <v>239</v>
      </c>
      <c r="L51" s="17" t="s">
        <v>277</v>
      </c>
      <c r="M51" s="17" t="s">
        <v>84</v>
      </c>
      <c r="N51" s="10"/>
    </row>
    <row r="52" customFormat="1" ht="19.9" customHeight="1" spans="1:14">
      <c r="A52" s="10"/>
      <c r="B52" s="18"/>
      <c r="C52" s="20"/>
      <c r="D52" s="14"/>
      <c r="E52" s="15"/>
      <c r="F52" s="16"/>
      <c r="G52" s="17" t="s">
        <v>210</v>
      </c>
      <c r="H52" s="17" t="s">
        <v>215</v>
      </c>
      <c r="I52" s="17" t="s">
        <v>307</v>
      </c>
      <c r="J52" s="17" t="s">
        <v>213</v>
      </c>
      <c r="K52" s="17" t="s">
        <v>84</v>
      </c>
      <c r="L52" s="17" t="s">
        <v>284</v>
      </c>
      <c r="M52" s="17" t="s">
        <v>84</v>
      </c>
      <c r="N52" s="10"/>
    </row>
    <row r="53" customFormat="1" ht="19.9" customHeight="1" spans="1:14">
      <c r="A53" s="10"/>
      <c r="B53" s="18"/>
      <c r="C53" s="20"/>
      <c r="D53" s="14"/>
      <c r="E53" s="15"/>
      <c r="F53" s="16"/>
      <c r="G53" s="17" t="s">
        <v>210</v>
      </c>
      <c r="H53" s="17" t="s">
        <v>240</v>
      </c>
      <c r="I53" s="17" t="s">
        <v>308</v>
      </c>
      <c r="J53" s="17" t="s">
        <v>213</v>
      </c>
      <c r="K53" s="17" t="s">
        <v>239</v>
      </c>
      <c r="L53" s="17" t="s">
        <v>284</v>
      </c>
      <c r="M53" s="17" t="s">
        <v>84</v>
      </c>
      <c r="N53" s="10"/>
    </row>
    <row r="54" customFormat="1" ht="19.9" customHeight="1" spans="1:14">
      <c r="A54" s="10"/>
      <c r="B54" s="18"/>
      <c r="C54" s="20"/>
      <c r="D54" s="14"/>
      <c r="E54" s="15"/>
      <c r="F54" s="16"/>
      <c r="G54" s="17" t="s">
        <v>225</v>
      </c>
      <c r="H54" s="17" t="s">
        <v>230</v>
      </c>
      <c r="I54" s="17" t="s">
        <v>309</v>
      </c>
      <c r="J54" s="17" t="s">
        <v>213</v>
      </c>
      <c r="K54" s="17" t="s">
        <v>239</v>
      </c>
      <c r="L54" s="17" t="s">
        <v>277</v>
      </c>
      <c r="M54" s="17" t="s">
        <v>84</v>
      </c>
      <c r="N54" s="10"/>
    </row>
    <row r="55" customFormat="1" ht="19.9" customHeight="1" spans="1:14">
      <c r="A55" s="10"/>
      <c r="B55" s="18"/>
      <c r="C55" s="20"/>
      <c r="D55" s="14"/>
      <c r="E55" s="15"/>
      <c r="F55" s="16"/>
      <c r="G55" s="17" t="s">
        <v>225</v>
      </c>
      <c r="H55" s="17" t="s">
        <v>230</v>
      </c>
      <c r="I55" s="17" t="s">
        <v>267</v>
      </c>
      <c r="J55" s="17" t="s">
        <v>213</v>
      </c>
      <c r="K55" s="17" t="s">
        <v>84</v>
      </c>
      <c r="L55" s="17" t="s">
        <v>284</v>
      </c>
      <c r="M55" s="17" t="s">
        <v>84</v>
      </c>
      <c r="N55" s="10"/>
    </row>
    <row r="56" customFormat="1" ht="19.9" customHeight="1" spans="1:14">
      <c r="A56" s="10"/>
      <c r="B56" s="18"/>
      <c r="C56" s="20"/>
      <c r="D56" s="14"/>
      <c r="E56" s="15"/>
      <c r="F56" s="16"/>
      <c r="G56" s="17" t="s">
        <v>225</v>
      </c>
      <c r="H56" s="17" t="s">
        <v>244</v>
      </c>
      <c r="I56" s="17" t="s">
        <v>310</v>
      </c>
      <c r="J56" s="17" t="s">
        <v>213</v>
      </c>
      <c r="K56" s="17" t="s">
        <v>239</v>
      </c>
      <c r="L56" s="17" t="s">
        <v>277</v>
      </c>
      <c r="M56" s="17" t="s">
        <v>84</v>
      </c>
      <c r="N56" s="10"/>
    </row>
    <row r="57" customFormat="1" ht="19.9" customHeight="1" spans="1:14">
      <c r="A57" s="10"/>
      <c r="B57" s="18"/>
      <c r="C57" s="20"/>
      <c r="D57" s="14"/>
      <c r="E57" s="15"/>
      <c r="F57" s="16"/>
      <c r="G57" s="17" t="s">
        <v>233</v>
      </c>
      <c r="H57" s="17" t="s">
        <v>234</v>
      </c>
      <c r="I57" s="17" t="s">
        <v>311</v>
      </c>
      <c r="J57" s="17" t="s">
        <v>213</v>
      </c>
      <c r="K57" s="17" t="s">
        <v>84</v>
      </c>
      <c r="L57" s="17" t="s">
        <v>284</v>
      </c>
      <c r="M57" s="17" t="s">
        <v>84</v>
      </c>
      <c r="N57" s="10"/>
    </row>
    <row r="58" customFormat="1" ht="19.9" customHeight="1" spans="1:14">
      <c r="A58" s="10"/>
      <c r="B58" s="18"/>
      <c r="C58" s="20"/>
      <c r="D58" s="14"/>
      <c r="E58" s="15"/>
      <c r="F58" s="16"/>
      <c r="G58" s="17" t="s">
        <v>211</v>
      </c>
      <c r="H58" s="17" t="s">
        <v>312</v>
      </c>
      <c r="I58" s="17" t="s">
        <v>313</v>
      </c>
      <c r="J58" s="17" t="s">
        <v>213</v>
      </c>
      <c r="K58" s="17" t="s">
        <v>84</v>
      </c>
      <c r="L58" s="17" t="s">
        <v>284</v>
      </c>
      <c r="M58" s="17" t="s">
        <v>84</v>
      </c>
      <c r="N58" s="10"/>
    </row>
    <row r="59" customFormat="1" ht="19.9" customHeight="1" spans="1:14">
      <c r="A59" s="10"/>
      <c r="B59" s="18"/>
      <c r="C59" s="20" t="s">
        <v>314</v>
      </c>
      <c r="D59" s="14">
        <v>10</v>
      </c>
      <c r="E59" s="15">
        <v>23.84</v>
      </c>
      <c r="F59" s="16" t="s">
        <v>315</v>
      </c>
      <c r="G59" s="17" t="s">
        <v>210</v>
      </c>
      <c r="H59" s="17" t="s">
        <v>215</v>
      </c>
      <c r="I59" s="17" t="s">
        <v>316</v>
      </c>
      <c r="J59" s="17" t="s">
        <v>317</v>
      </c>
      <c r="K59" s="17" t="s">
        <v>270</v>
      </c>
      <c r="L59" s="17" t="s">
        <v>318</v>
      </c>
      <c r="M59" s="17" t="s">
        <v>84</v>
      </c>
      <c r="N59" s="10"/>
    </row>
    <row r="60" customFormat="1" ht="19.9" customHeight="1" spans="1:14">
      <c r="A60" s="10"/>
      <c r="B60" s="18"/>
      <c r="C60" s="20"/>
      <c r="D60" s="14"/>
      <c r="E60" s="15"/>
      <c r="F60" s="16"/>
      <c r="G60" s="17" t="s">
        <v>210</v>
      </c>
      <c r="H60" s="17" t="s">
        <v>240</v>
      </c>
      <c r="I60" s="17" t="s">
        <v>319</v>
      </c>
      <c r="J60" s="17" t="s">
        <v>213</v>
      </c>
      <c r="K60" s="17" t="s">
        <v>320</v>
      </c>
      <c r="L60" s="17" t="s">
        <v>321</v>
      </c>
      <c r="M60" s="17" t="s">
        <v>84</v>
      </c>
      <c r="N60" s="10"/>
    </row>
    <row r="61" customFormat="1" ht="19.9" customHeight="1" spans="1:14">
      <c r="A61" s="10"/>
      <c r="B61" s="18"/>
      <c r="C61" s="20"/>
      <c r="D61" s="14"/>
      <c r="E61" s="15"/>
      <c r="F61" s="16"/>
      <c r="G61" s="17" t="s">
        <v>210</v>
      </c>
      <c r="H61" s="17" t="s">
        <v>280</v>
      </c>
      <c r="I61" s="17" t="s">
        <v>322</v>
      </c>
      <c r="J61" s="17" t="s">
        <v>213</v>
      </c>
      <c r="K61" s="17" t="s">
        <v>239</v>
      </c>
      <c r="L61" s="17" t="s">
        <v>229</v>
      </c>
      <c r="M61" s="17" t="s">
        <v>84</v>
      </c>
      <c r="N61" s="10"/>
    </row>
    <row r="62" customFormat="1" ht="19.9" customHeight="1" spans="1:14">
      <c r="A62" s="10"/>
      <c r="B62" s="18"/>
      <c r="C62" s="20"/>
      <c r="D62" s="14"/>
      <c r="E62" s="15"/>
      <c r="F62" s="16"/>
      <c r="G62" s="17" t="s">
        <v>210</v>
      </c>
      <c r="H62" s="17" t="s">
        <v>280</v>
      </c>
      <c r="I62" s="17" t="s">
        <v>323</v>
      </c>
      <c r="J62" s="17" t="s">
        <v>213</v>
      </c>
      <c r="K62" s="17" t="s">
        <v>324</v>
      </c>
      <c r="L62" s="17" t="s">
        <v>229</v>
      </c>
      <c r="M62" s="17" t="s">
        <v>84</v>
      </c>
      <c r="N62" s="10"/>
    </row>
    <row r="63" customFormat="1" ht="19.9" customHeight="1" spans="1:14">
      <c r="A63" s="10"/>
      <c r="B63" s="18"/>
      <c r="C63" s="20"/>
      <c r="D63" s="14"/>
      <c r="E63" s="15"/>
      <c r="F63" s="16"/>
      <c r="G63" s="17" t="s">
        <v>210</v>
      </c>
      <c r="H63" s="17" t="s">
        <v>275</v>
      </c>
      <c r="I63" s="17" t="s">
        <v>325</v>
      </c>
      <c r="J63" s="17" t="s">
        <v>213</v>
      </c>
      <c r="K63" s="17" t="s">
        <v>84</v>
      </c>
      <c r="L63" s="17" t="s">
        <v>229</v>
      </c>
      <c r="M63" s="17" t="s">
        <v>84</v>
      </c>
      <c r="N63" s="10"/>
    </row>
    <row r="64" customFormat="1" ht="19.9" customHeight="1" spans="1:14">
      <c r="A64" s="10"/>
      <c r="B64" s="18"/>
      <c r="C64" s="20"/>
      <c r="D64" s="14"/>
      <c r="E64" s="15"/>
      <c r="F64" s="16"/>
      <c r="G64" s="17" t="s">
        <v>210</v>
      </c>
      <c r="H64" s="17" t="s">
        <v>211</v>
      </c>
      <c r="I64" s="17" t="s">
        <v>326</v>
      </c>
      <c r="J64" s="17" t="s">
        <v>255</v>
      </c>
      <c r="K64" s="17" t="s">
        <v>327</v>
      </c>
      <c r="L64" s="17" t="s">
        <v>214</v>
      </c>
      <c r="M64" s="17" t="s">
        <v>84</v>
      </c>
      <c r="N64" s="10"/>
    </row>
    <row r="65" customFormat="1" ht="19.9" customHeight="1" spans="1:14">
      <c r="A65" s="10"/>
      <c r="B65" s="18"/>
      <c r="C65" s="20"/>
      <c r="D65" s="14"/>
      <c r="E65" s="15"/>
      <c r="F65" s="16"/>
      <c r="G65" s="17" t="s">
        <v>225</v>
      </c>
      <c r="H65" s="17" t="s">
        <v>230</v>
      </c>
      <c r="I65" s="17" t="s">
        <v>328</v>
      </c>
      <c r="J65" s="17" t="s">
        <v>246</v>
      </c>
      <c r="K65" s="17" t="s">
        <v>329</v>
      </c>
      <c r="L65" s="17" t="s">
        <v>291</v>
      </c>
      <c r="M65" s="17" t="s">
        <v>84</v>
      </c>
      <c r="N65" s="10"/>
    </row>
    <row r="66" customFormat="1" ht="19.9" customHeight="1" spans="1:14">
      <c r="A66" s="10"/>
      <c r="B66" s="18"/>
      <c r="C66" s="20"/>
      <c r="D66" s="14"/>
      <c r="E66" s="15"/>
      <c r="F66" s="16"/>
      <c r="G66" s="17" t="s">
        <v>225</v>
      </c>
      <c r="H66" s="17" t="s">
        <v>226</v>
      </c>
      <c r="I66" s="17" t="s">
        <v>330</v>
      </c>
      <c r="J66" s="17" t="s">
        <v>246</v>
      </c>
      <c r="K66" s="17" t="s">
        <v>331</v>
      </c>
      <c r="L66" s="17" t="s">
        <v>291</v>
      </c>
      <c r="M66" s="17" t="s">
        <v>84</v>
      </c>
      <c r="N66" s="10"/>
    </row>
    <row r="67" customFormat="1" ht="19.9" customHeight="1" spans="1:14">
      <c r="A67" s="10"/>
      <c r="B67" s="18"/>
      <c r="C67" s="20"/>
      <c r="D67" s="14"/>
      <c r="E67" s="15"/>
      <c r="F67" s="16"/>
      <c r="G67" s="17" t="s">
        <v>233</v>
      </c>
      <c r="H67" s="17" t="s">
        <v>234</v>
      </c>
      <c r="I67" s="17" t="s">
        <v>332</v>
      </c>
      <c r="J67" s="17" t="s">
        <v>213</v>
      </c>
      <c r="K67" s="17" t="s">
        <v>333</v>
      </c>
      <c r="L67" s="17" t="s">
        <v>229</v>
      </c>
      <c r="M67" s="17" t="s">
        <v>84</v>
      </c>
      <c r="N67" s="10"/>
    </row>
    <row r="68" customFormat="1" ht="19.9" customHeight="1" spans="1:14">
      <c r="A68" s="10"/>
      <c r="B68" s="18"/>
      <c r="C68" s="20" t="s">
        <v>334</v>
      </c>
      <c r="D68" s="14">
        <v>10</v>
      </c>
      <c r="E68" s="15">
        <v>113.56</v>
      </c>
      <c r="F68" s="16" t="s">
        <v>335</v>
      </c>
      <c r="G68" s="17" t="s">
        <v>210</v>
      </c>
      <c r="H68" s="17" t="s">
        <v>211</v>
      </c>
      <c r="I68" s="17" t="s">
        <v>336</v>
      </c>
      <c r="J68" s="17" t="s">
        <v>255</v>
      </c>
      <c r="K68" s="17" t="s">
        <v>337</v>
      </c>
      <c r="L68" s="17" t="s">
        <v>214</v>
      </c>
      <c r="M68" s="17" t="s">
        <v>84</v>
      </c>
      <c r="N68" s="10"/>
    </row>
    <row r="69" customFormat="1" ht="19.9" customHeight="1" spans="1:14">
      <c r="A69" s="10"/>
      <c r="B69" s="18"/>
      <c r="C69" s="20"/>
      <c r="D69" s="14"/>
      <c r="E69" s="15"/>
      <c r="F69" s="16"/>
      <c r="G69" s="17" t="s">
        <v>210</v>
      </c>
      <c r="H69" s="17" t="s">
        <v>240</v>
      </c>
      <c r="I69" s="17" t="s">
        <v>338</v>
      </c>
      <c r="J69" s="17" t="s">
        <v>255</v>
      </c>
      <c r="K69" s="17" t="s">
        <v>86</v>
      </c>
      <c r="L69" s="17" t="s">
        <v>339</v>
      </c>
      <c r="M69" s="17" t="s">
        <v>84</v>
      </c>
      <c r="N69" s="10"/>
    </row>
    <row r="70" customFormat="1" ht="19.9" customHeight="1" spans="1:14">
      <c r="A70" s="10"/>
      <c r="B70" s="18"/>
      <c r="C70" s="20"/>
      <c r="D70" s="14"/>
      <c r="E70" s="15"/>
      <c r="F70" s="16"/>
      <c r="G70" s="17" t="s">
        <v>210</v>
      </c>
      <c r="H70" s="17" t="s">
        <v>215</v>
      </c>
      <c r="I70" s="17" t="s">
        <v>340</v>
      </c>
      <c r="J70" s="17" t="s">
        <v>213</v>
      </c>
      <c r="K70" s="17" t="s">
        <v>341</v>
      </c>
      <c r="L70" s="17" t="s">
        <v>284</v>
      </c>
      <c r="M70" s="17" t="s">
        <v>84</v>
      </c>
      <c r="N70" s="10"/>
    </row>
    <row r="71" customFormat="1" ht="19.9" customHeight="1" spans="1:14">
      <c r="A71" s="10"/>
      <c r="B71" s="18"/>
      <c r="C71" s="20"/>
      <c r="D71" s="14"/>
      <c r="E71" s="15"/>
      <c r="F71" s="16"/>
      <c r="G71" s="17" t="s">
        <v>210</v>
      </c>
      <c r="H71" s="17" t="s">
        <v>280</v>
      </c>
      <c r="I71" s="17" t="s">
        <v>342</v>
      </c>
      <c r="J71" s="17" t="s">
        <v>317</v>
      </c>
      <c r="K71" s="17" t="s">
        <v>341</v>
      </c>
      <c r="L71" s="17" t="s">
        <v>284</v>
      </c>
      <c r="M71" s="17" t="s">
        <v>84</v>
      </c>
      <c r="N71" s="10"/>
    </row>
    <row r="72" customFormat="1" ht="19.9" customHeight="1" spans="1:14">
      <c r="A72" s="10"/>
      <c r="B72" s="18"/>
      <c r="C72" s="20"/>
      <c r="D72" s="14"/>
      <c r="E72" s="15"/>
      <c r="F72" s="16"/>
      <c r="G72" s="17" t="s">
        <v>210</v>
      </c>
      <c r="H72" s="17" t="s">
        <v>278</v>
      </c>
      <c r="I72" s="17" t="s">
        <v>343</v>
      </c>
      <c r="J72" s="17" t="s">
        <v>213</v>
      </c>
      <c r="K72" s="17" t="s">
        <v>333</v>
      </c>
      <c r="L72" s="17" t="s">
        <v>229</v>
      </c>
      <c r="M72" s="17" t="s">
        <v>84</v>
      </c>
      <c r="N72" s="10"/>
    </row>
    <row r="73" customFormat="1" ht="19.9" customHeight="1" spans="1:14">
      <c r="A73" s="10"/>
      <c r="B73" s="18"/>
      <c r="C73" s="20"/>
      <c r="D73" s="14"/>
      <c r="E73" s="15"/>
      <c r="F73" s="16"/>
      <c r="G73" s="17" t="s">
        <v>225</v>
      </c>
      <c r="H73" s="17" t="s">
        <v>226</v>
      </c>
      <c r="I73" s="17" t="s">
        <v>344</v>
      </c>
      <c r="J73" s="17" t="s">
        <v>213</v>
      </c>
      <c r="K73" s="17" t="s">
        <v>228</v>
      </c>
      <c r="L73" s="17" t="s">
        <v>229</v>
      </c>
      <c r="M73" s="17" t="s">
        <v>84</v>
      </c>
      <c r="N73" s="10"/>
    </row>
    <row r="74" customFormat="1" ht="19.9" customHeight="1" spans="1:14">
      <c r="A74" s="10"/>
      <c r="B74" s="18"/>
      <c r="C74" s="20"/>
      <c r="D74" s="14"/>
      <c r="E74" s="15"/>
      <c r="F74" s="16"/>
      <c r="G74" s="17" t="s">
        <v>225</v>
      </c>
      <c r="H74" s="17" t="s">
        <v>230</v>
      </c>
      <c r="I74" s="17" t="s">
        <v>345</v>
      </c>
      <c r="J74" s="17" t="s">
        <v>213</v>
      </c>
      <c r="K74" s="17" t="s">
        <v>228</v>
      </c>
      <c r="L74" s="17" t="s">
        <v>229</v>
      </c>
      <c r="M74" s="17" t="s">
        <v>84</v>
      </c>
      <c r="N74" s="10"/>
    </row>
    <row r="75" customFormat="1" ht="19.9" customHeight="1" spans="1:14">
      <c r="A75" s="10"/>
      <c r="B75" s="18"/>
      <c r="C75" s="20"/>
      <c r="D75" s="14"/>
      <c r="E75" s="15"/>
      <c r="F75" s="16"/>
      <c r="G75" s="17" t="s">
        <v>225</v>
      </c>
      <c r="H75" s="17" t="s">
        <v>230</v>
      </c>
      <c r="I75" s="17" t="s">
        <v>346</v>
      </c>
      <c r="J75" s="17" t="s">
        <v>213</v>
      </c>
      <c r="K75" s="17" t="s">
        <v>228</v>
      </c>
      <c r="L75" s="17" t="s">
        <v>229</v>
      </c>
      <c r="M75" s="17" t="s">
        <v>84</v>
      </c>
      <c r="N75" s="10"/>
    </row>
    <row r="76" customFormat="1" ht="19.9" customHeight="1" spans="1:14">
      <c r="A76" s="10"/>
      <c r="B76" s="18"/>
      <c r="C76" s="20"/>
      <c r="D76" s="14"/>
      <c r="E76" s="15"/>
      <c r="F76" s="16"/>
      <c r="G76" s="17" t="s">
        <v>233</v>
      </c>
      <c r="H76" s="17" t="s">
        <v>234</v>
      </c>
      <c r="I76" s="17" t="s">
        <v>347</v>
      </c>
      <c r="J76" s="17" t="s">
        <v>213</v>
      </c>
      <c r="K76" s="17" t="s">
        <v>348</v>
      </c>
      <c r="L76" s="17" t="s">
        <v>229</v>
      </c>
      <c r="M76" s="17" t="s">
        <v>84</v>
      </c>
      <c r="N76" s="10"/>
    </row>
    <row r="77" customFormat="1" ht="19.9" customHeight="1" spans="1:14">
      <c r="A77" s="10"/>
      <c r="B77" s="18"/>
      <c r="C77" s="20" t="s">
        <v>349</v>
      </c>
      <c r="D77" s="14">
        <v>10</v>
      </c>
      <c r="E77" s="15">
        <v>279.34</v>
      </c>
      <c r="F77" s="16" t="s">
        <v>350</v>
      </c>
      <c r="G77" s="17" t="s">
        <v>210</v>
      </c>
      <c r="H77" s="17" t="s">
        <v>240</v>
      </c>
      <c r="I77" s="17" t="s">
        <v>351</v>
      </c>
      <c r="J77" s="17" t="s">
        <v>255</v>
      </c>
      <c r="K77" s="17" t="s">
        <v>86</v>
      </c>
      <c r="L77" s="17" t="s">
        <v>339</v>
      </c>
      <c r="M77" s="17" t="s">
        <v>84</v>
      </c>
      <c r="N77" s="10"/>
    </row>
    <row r="78" customFormat="1" ht="19.9" customHeight="1" spans="1:14">
      <c r="A78" s="10"/>
      <c r="B78" s="18"/>
      <c r="C78" s="20"/>
      <c r="D78" s="14"/>
      <c r="E78" s="15"/>
      <c r="F78" s="16"/>
      <c r="G78" s="17" t="s">
        <v>210</v>
      </c>
      <c r="H78" s="17" t="s">
        <v>280</v>
      </c>
      <c r="I78" s="17" t="s">
        <v>352</v>
      </c>
      <c r="J78" s="17" t="s">
        <v>317</v>
      </c>
      <c r="K78" s="17" t="s">
        <v>239</v>
      </c>
      <c r="L78" s="17" t="s">
        <v>229</v>
      </c>
      <c r="M78" s="17" t="s">
        <v>84</v>
      </c>
      <c r="N78" s="10"/>
    </row>
    <row r="79" customFormat="1" ht="19.9" customHeight="1" spans="1:14">
      <c r="A79" s="10"/>
      <c r="B79" s="18"/>
      <c r="C79" s="20"/>
      <c r="D79" s="14"/>
      <c r="E79" s="15"/>
      <c r="F79" s="16"/>
      <c r="G79" s="17" t="s">
        <v>210</v>
      </c>
      <c r="H79" s="17" t="s">
        <v>278</v>
      </c>
      <c r="I79" s="17" t="s">
        <v>353</v>
      </c>
      <c r="J79" s="17" t="s">
        <v>255</v>
      </c>
      <c r="K79" s="17" t="s">
        <v>354</v>
      </c>
      <c r="L79" s="17" t="s">
        <v>229</v>
      </c>
      <c r="M79" s="17" t="s">
        <v>84</v>
      </c>
      <c r="N79" s="10"/>
    </row>
    <row r="80" customFormat="1" ht="19.9" customHeight="1" spans="1:14">
      <c r="A80" s="10"/>
      <c r="B80" s="18"/>
      <c r="C80" s="20"/>
      <c r="D80" s="14"/>
      <c r="E80" s="15"/>
      <c r="F80" s="16"/>
      <c r="G80" s="17" t="s">
        <v>210</v>
      </c>
      <c r="H80" s="17" t="s">
        <v>215</v>
      </c>
      <c r="I80" s="17" t="s">
        <v>355</v>
      </c>
      <c r="J80" s="17" t="s">
        <v>213</v>
      </c>
      <c r="K80" s="17" t="s">
        <v>256</v>
      </c>
      <c r="L80" s="17" t="s">
        <v>356</v>
      </c>
      <c r="M80" s="17" t="s">
        <v>84</v>
      </c>
      <c r="N80" s="10"/>
    </row>
    <row r="81" customFormat="1" ht="19.9" customHeight="1" spans="1:14">
      <c r="A81" s="10"/>
      <c r="B81" s="18"/>
      <c r="C81" s="20"/>
      <c r="D81" s="14"/>
      <c r="E81" s="15"/>
      <c r="F81" s="16"/>
      <c r="G81" s="17" t="s">
        <v>225</v>
      </c>
      <c r="H81" s="17" t="s">
        <v>230</v>
      </c>
      <c r="I81" s="17" t="s">
        <v>357</v>
      </c>
      <c r="J81" s="17" t="s">
        <v>246</v>
      </c>
      <c r="K81" s="17" t="s">
        <v>358</v>
      </c>
      <c r="L81" s="17"/>
      <c r="M81" s="17" t="s">
        <v>84</v>
      </c>
      <c r="N81" s="10"/>
    </row>
    <row r="82" customFormat="1" ht="19.9" customHeight="1" spans="1:14">
      <c r="A82" s="10"/>
      <c r="B82" s="18"/>
      <c r="C82" s="20"/>
      <c r="D82" s="14"/>
      <c r="E82" s="15"/>
      <c r="F82" s="16"/>
      <c r="G82" s="17" t="s">
        <v>225</v>
      </c>
      <c r="H82" s="17" t="s">
        <v>285</v>
      </c>
      <c r="I82" s="17" t="s">
        <v>359</v>
      </c>
      <c r="J82" s="17" t="s">
        <v>246</v>
      </c>
      <c r="K82" s="17" t="s">
        <v>360</v>
      </c>
      <c r="L82" s="17"/>
      <c r="M82" s="17" t="s">
        <v>84</v>
      </c>
      <c r="N82" s="10"/>
    </row>
    <row r="83" customFormat="1" ht="19.9" customHeight="1" spans="1:14">
      <c r="A83" s="10"/>
      <c r="B83" s="18"/>
      <c r="C83" s="20"/>
      <c r="D83" s="14"/>
      <c r="E83" s="15"/>
      <c r="F83" s="16"/>
      <c r="G83" s="17" t="s">
        <v>233</v>
      </c>
      <c r="H83" s="17" t="s">
        <v>234</v>
      </c>
      <c r="I83" s="17" t="s">
        <v>361</v>
      </c>
      <c r="J83" s="17" t="s">
        <v>213</v>
      </c>
      <c r="K83" s="17" t="s">
        <v>217</v>
      </c>
      <c r="L83" s="17" t="s">
        <v>229</v>
      </c>
      <c r="M83" s="17" t="s">
        <v>223</v>
      </c>
      <c r="N83" s="10"/>
    </row>
    <row r="84" customFormat="1" ht="19.9" customHeight="1" spans="1:14">
      <c r="A84" s="10"/>
      <c r="B84" s="18"/>
      <c r="C84" s="20"/>
      <c r="D84" s="14"/>
      <c r="E84" s="15"/>
      <c r="F84" s="16"/>
      <c r="G84" s="17" t="s">
        <v>233</v>
      </c>
      <c r="H84" s="17" t="s">
        <v>234</v>
      </c>
      <c r="I84" s="17" t="s">
        <v>272</v>
      </c>
      <c r="J84" s="17" t="s">
        <v>213</v>
      </c>
      <c r="K84" s="17" t="s">
        <v>217</v>
      </c>
      <c r="L84" s="17" t="s">
        <v>229</v>
      </c>
      <c r="M84" s="17" t="s">
        <v>223</v>
      </c>
      <c r="N84" s="10"/>
    </row>
    <row r="85" customFormat="1" ht="19.9" customHeight="1" spans="1:14">
      <c r="A85" s="10"/>
      <c r="B85" s="18"/>
      <c r="C85" s="20"/>
      <c r="D85" s="14"/>
      <c r="E85" s="15"/>
      <c r="F85" s="16"/>
      <c r="G85" s="17" t="s">
        <v>211</v>
      </c>
      <c r="H85" s="17" t="s">
        <v>253</v>
      </c>
      <c r="I85" s="17" t="s">
        <v>362</v>
      </c>
      <c r="J85" s="17" t="s">
        <v>255</v>
      </c>
      <c r="K85" s="17" t="s">
        <v>363</v>
      </c>
      <c r="L85" s="17" t="s">
        <v>214</v>
      </c>
      <c r="M85" s="17" t="s">
        <v>84</v>
      </c>
      <c r="N85" s="10"/>
    </row>
    <row r="86" customFormat="1" ht="19.9" customHeight="1" spans="1:14">
      <c r="A86" s="10"/>
      <c r="B86" s="27"/>
      <c r="C86" s="20"/>
      <c r="D86" s="14"/>
      <c r="E86" s="15"/>
      <c r="F86" s="16"/>
      <c r="G86" s="17" t="s">
        <v>211</v>
      </c>
      <c r="H86" s="17" t="s">
        <v>364</v>
      </c>
      <c r="I86" s="17" t="s">
        <v>365</v>
      </c>
      <c r="J86" s="17" t="s">
        <v>317</v>
      </c>
      <c r="K86" s="17" t="s">
        <v>239</v>
      </c>
      <c r="L86" s="17" t="s">
        <v>229</v>
      </c>
      <c r="M86" s="17" t="s">
        <v>84</v>
      </c>
      <c r="N86" s="10"/>
    </row>
    <row r="87" ht="19.9" customHeight="1" spans="1:14">
      <c r="A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0"/>
    </row>
  </sheetData>
  <mergeCells count="40">
    <mergeCell ref="B2:M2"/>
    <mergeCell ref="L3:M3"/>
    <mergeCell ref="A5:A49"/>
    <mergeCell ref="B5:B86"/>
    <mergeCell ref="C5:C13"/>
    <mergeCell ref="C14:C22"/>
    <mergeCell ref="C23:C31"/>
    <mergeCell ref="C32:C40"/>
    <mergeCell ref="C41:C49"/>
    <mergeCell ref="C50:C58"/>
    <mergeCell ref="C59:C67"/>
    <mergeCell ref="C68:C76"/>
    <mergeCell ref="C77:C86"/>
    <mergeCell ref="D5:D13"/>
    <mergeCell ref="D14:D22"/>
    <mergeCell ref="D23:D31"/>
    <mergeCell ref="D32:D40"/>
    <mergeCell ref="D41:D49"/>
    <mergeCell ref="D50:D58"/>
    <mergeCell ref="D59:D67"/>
    <mergeCell ref="D68:D76"/>
    <mergeCell ref="D77:D86"/>
    <mergeCell ref="E5:E13"/>
    <mergeCell ref="E14:E22"/>
    <mergeCell ref="E23:E31"/>
    <mergeCell ref="E32:E40"/>
    <mergeCell ref="E41:E49"/>
    <mergeCell ref="E50:E58"/>
    <mergeCell ref="E59:E67"/>
    <mergeCell ref="E68:E76"/>
    <mergeCell ref="E77:E86"/>
    <mergeCell ref="F5:F13"/>
    <mergeCell ref="F14:F22"/>
    <mergeCell ref="F23:F31"/>
    <mergeCell ref="F32:F40"/>
    <mergeCell ref="F41:F49"/>
    <mergeCell ref="F50:F58"/>
    <mergeCell ref="F59:F67"/>
    <mergeCell ref="F68:F76"/>
    <mergeCell ref="F77:F86"/>
  </mergeCells>
  <printOptions horizontalCentered="1"/>
  <pageMargins left="0.156944444444444" right="0.156944444444444" top="0.472222222222222" bottom="0.472222222222222" header="0" footer="0"/>
  <pageSetup paperSize="9" scale="94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view="pageBreakPreview" zoomScaleNormal="100" workbookViewId="0">
      <pane ySplit="5" topLeftCell="A6" activePane="bottomLeft" state="frozen"/>
      <selection/>
      <selection pane="bottomLeft" activeCell="C7" sqref="C7"/>
    </sheetView>
  </sheetViews>
  <sheetFormatPr defaultColWidth="10" defaultRowHeight="13.5" outlineLevelCol="7"/>
  <cols>
    <col min="1" max="1" width="1.53333333333333" customWidth="1"/>
    <col min="2" max="2" width="29.125" customWidth="1"/>
    <col min="3" max="3" width="16.4083333333333" customWidth="1"/>
    <col min="4" max="4" width="29.75" customWidth="1"/>
    <col min="5" max="6" width="16.4083333333333" customWidth="1"/>
    <col min="7" max="7" width="13.875" customWidth="1"/>
    <col min="8" max="8" width="1.53333333333333" customWidth="1"/>
    <col min="9" max="10" width="9.76666666666667" customWidth="1"/>
  </cols>
  <sheetData>
    <row r="1" ht="14.3" customHeight="1" spans="1:8">
      <c r="A1" s="51"/>
      <c r="D1" s="39"/>
      <c r="E1" s="51" t="s">
        <v>1</v>
      </c>
      <c r="F1" s="51" t="s">
        <v>1</v>
      </c>
      <c r="G1" s="51" t="s">
        <v>1</v>
      </c>
      <c r="H1" s="56"/>
    </row>
    <row r="2" ht="19.9" customHeight="1" spans="1:8">
      <c r="A2" s="51"/>
      <c r="B2" s="6" t="s">
        <v>2</v>
      </c>
      <c r="C2" s="6"/>
      <c r="D2" s="6"/>
      <c r="E2" s="6"/>
      <c r="F2" s="6"/>
      <c r="G2" s="6"/>
      <c r="H2" s="56" t="s">
        <v>3</v>
      </c>
    </row>
    <row r="3" ht="17.05" customHeight="1" spans="1:8">
      <c r="A3" s="52"/>
      <c r="B3" s="71"/>
      <c r="D3" s="39"/>
      <c r="F3" s="93"/>
      <c r="G3" s="93" t="s">
        <v>4</v>
      </c>
      <c r="H3" s="94"/>
    </row>
    <row r="4" ht="21.35" customHeight="1" spans="1:8">
      <c r="A4" s="56"/>
      <c r="B4" s="37" t="s">
        <v>5</v>
      </c>
      <c r="C4" s="37"/>
      <c r="D4" s="37" t="s">
        <v>6</v>
      </c>
      <c r="E4" s="37"/>
      <c r="F4" s="37"/>
      <c r="G4" s="37"/>
      <c r="H4" s="56"/>
    </row>
    <row r="5" ht="21.35" customHeight="1" spans="2:7">
      <c r="B5" s="37" t="s">
        <v>7</v>
      </c>
      <c r="C5" s="37" t="s">
        <v>8</v>
      </c>
      <c r="D5" s="37" t="s">
        <v>7</v>
      </c>
      <c r="E5" s="37" t="s">
        <v>9</v>
      </c>
      <c r="F5" s="37" t="s">
        <v>10</v>
      </c>
      <c r="G5" s="37" t="s">
        <v>11</v>
      </c>
    </row>
    <row r="6" ht="19.9" customHeight="1" spans="1:8">
      <c r="A6" s="60"/>
      <c r="B6" s="95" t="s">
        <v>12</v>
      </c>
      <c r="C6" s="96">
        <v>11877.93</v>
      </c>
      <c r="D6" s="97" t="s">
        <v>13</v>
      </c>
      <c r="E6" s="96">
        <v>11877.93</v>
      </c>
      <c r="F6" s="96">
        <v>11877.93</v>
      </c>
      <c r="G6" s="75"/>
      <c r="H6" s="60"/>
    </row>
    <row r="7" ht="19.9" customHeight="1" spans="1:8">
      <c r="A7" s="60"/>
      <c r="B7" s="74" t="s">
        <v>14</v>
      </c>
      <c r="C7" s="96">
        <v>11877.93</v>
      </c>
      <c r="D7" s="98" t="s">
        <v>15</v>
      </c>
      <c r="E7" s="96"/>
      <c r="F7" s="96"/>
      <c r="G7" s="75"/>
      <c r="H7" s="60"/>
    </row>
    <row r="8" ht="19.9" customHeight="1" spans="1:8">
      <c r="A8" s="60"/>
      <c r="B8" s="74" t="s">
        <v>16</v>
      </c>
      <c r="C8" s="96"/>
      <c r="D8" s="98" t="s">
        <v>17</v>
      </c>
      <c r="E8" s="96"/>
      <c r="F8" s="96"/>
      <c r="G8" s="75"/>
      <c r="H8" s="60"/>
    </row>
    <row r="9" ht="19.9" customHeight="1" spans="1:8">
      <c r="A9" s="60"/>
      <c r="B9" s="74" t="s">
        <v>18</v>
      </c>
      <c r="C9" s="96"/>
      <c r="D9" s="98" t="s">
        <v>19</v>
      </c>
      <c r="E9" s="96"/>
      <c r="F9" s="96"/>
      <c r="G9" s="75"/>
      <c r="H9" s="60"/>
    </row>
    <row r="10" ht="19.9" customHeight="1" spans="1:8">
      <c r="A10" s="60"/>
      <c r="B10" s="74" t="s">
        <v>18</v>
      </c>
      <c r="C10" s="96"/>
      <c r="D10" s="98" t="s">
        <v>20</v>
      </c>
      <c r="E10" s="96"/>
      <c r="F10" s="96"/>
      <c r="G10" s="75"/>
      <c r="H10" s="60"/>
    </row>
    <row r="11" ht="19.9" customHeight="1" spans="1:8">
      <c r="A11" s="60"/>
      <c r="B11" s="74" t="s">
        <v>18</v>
      </c>
      <c r="C11" s="96"/>
      <c r="D11" s="98" t="s">
        <v>21</v>
      </c>
      <c r="E11" s="96">
        <v>11877.93</v>
      </c>
      <c r="F11" s="96">
        <v>11877.93</v>
      </c>
      <c r="G11" s="75"/>
      <c r="H11" s="60"/>
    </row>
    <row r="12" ht="19.9" customHeight="1" spans="1:8">
      <c r="A12" s="60"/>
      <c r="B12" s="74" t="s">
        <v>18</v>
      </c>
      <c r="C12" s="96"/>
      <c r="D12" s="98" t="s">
        <v>22</v>
      </c>
      <c r="E12" s="96"/>
      <c r="F12" s="96"/>
      <c r="G12" s="75"/>
      <c r="H12" s="60"/>
    </row>
    <row r="13" ht="19.9" customHeight="1" spans="1:8">
      <c r="A13" s="60"/>
      <c r="B13" s="74" t="s">
        <v>18</v>
      </c>
      <c r="C13" s="96"/>
      <c r="D13" s="98" t="s">
        <v>23</v>
      </c>
      <c r="E13" s="96"/>
      <c r="F13" s="96"/>
      <c r="G13" s="75"/>
      <c r="H13" s="60"/>
    </row>
    <row r="14" ht="19.9" customHeight="1" spans="1:8">
      <c r="A14" s="60"/>
      <c r="B14" s="74" t="s">
        <v>18</v>
      </c>
      <c r="C14" s="96"/>
      <c r="D14" s="98" t="s">
        <v>24</v>
      </c>
      <c r="E14" s="96"/>
      <c r="F14" s="96"/>
      <c r="G14" s="75"/>
      <c r="H14" s="60"/>
    </row>
    <row r="15" ht="19.9" customHeight="1" spans="1:8">
      <c r="A15" s="60"/>
      <c r="B15" s="74" t="s">
        <v>18</v>
      </c>
      <c r="C15" s="96"/>
      <c r="D15" s="98" t="s">
        <v>25</v>
      </c>
      <c r="E15" s="96"/>
      <c r="F15" s="96"/>
      <c r="G15" s="75"/>
      <c r="H15" s="60"/>
    </row>
    <row r="16" ht="19.9" customHeight="1" spans="1:8">
      <c r="A16" s="60"/>
      <c r="B16" s="74" t="s">
        <v>18</v>
      </c>
      <c r="C16" s="96"/>
      <c r="D16" s="98" t="s">
        <v>26</v>
      </c>
      <c r="E16" s="96"/>
      <c r="F16" s="96"/>
      <c r="G16" s="75"/>
      <c r="H16" s="60"/>
    </row>
    <row r="17" ht="19.9" customHeight="1" spans="1:8">
      <c r="A17" s="60"/>
      <c r="B17" s="74" t="s">
        <v>18</v>
      </c>
      <c r="C17" s="96"/>
      <c r="D17" s="98" t="s">
        <v>27</v>
      </c>
      <c r="E17" s="96"/>
      <c r="F17" s="96"/>
      <c r="G17" s="75"/>
      <c r="H17" s="60"/>
    </row>
    <row r="18" ht="19.9" customHeight="1" spans="1:8">
      <c r="A18" s="60"/>
      <c r="B18" s="74" t="s">
        <v>18</v>
      </c>
      <c r="C18" s="96"/>
      <c r="D18" s="98" t="s">
        <v>28</v>
      </c>
      <c r="E18" s="96"/>
      <c r="F18" s="96"/>
      <c r="G18" s="75"/>
      <c r="H18" s="60"/>
    </row>
    <row r="19" ht="19.9" customHeight="1" spans="1:8">
      <c r="A19" s="60"/>
      <c r="B19" s="74" t="s">
        <v>18</v>
      </c>
      <c r="C19" s="96"/>
      <c r="D19" s="98" t="s">
        <v>29</v>
      </c>
      <c r="E19" s="96"/>
      <c r="F19" s="96"/>
      <c r="G19" s="75"/>
      <c r="H19" s="60"/>
    </row>
    <row r="20" ht="19.9" customHeight="1" spans="1:8">
      <c r="A20" s="60"/>
      <c r="B20" s="74" t="s">
        <v>18</v>
      </c>
      <c r="C20" s="96"/>
      <c r="D20" s="98" t="s">
        <v>30</v>
      </c>
      <c r="E20" s="96"/>
      <c r="F20" s="96"/>
      <c r="G20" s="75"/>
      <c r="H20" s="60"/>
    </row>
    <row r="21" ht="19.9" customHeight="1" spans="1:8">
      <c r="A21" s="60"/>
      <c r="B21" s="74" t="s">
        <v>18</v>
      </c>
      <c r="C21" s="96"/>
      <c r="D21" s="98" t="s">
        <v>31</v>
      </c>
      <c r="E21" s="96"/>
      <c r="F21" s="96"/>
      <c r="G21" s="75"/>
      <c r="H21" s="60"/>
    </row>
    <row r="22" ht="19.9" customHeight="1" spans="1:8">
      <c r="A22" s="60"/>
      <c r="B22" s="74" t="s">
        <v>18</v>
      </c>
      <c r="C22" s="96"/>
      <c r="D22" s="98" t="s">
        <v>32</v>
      </c>
      <c r="E22" s="96"/>
      <c r="F22" s="96"/>
      <c r="G22" s="75"/>
      <c r="H22" s="60"/>
    </row>
    <row r="23" ht="19.9" customHeight="1" spans="1:8">
      <c r="A23" s="60"/>
      <c r="B23" s="74" t="s">
        <v>18</v>
      </c>
      <c r="C23" s="96"/>
      <c r="D23" s="98" t="s">
        <v>33</v>
      </c>
      <c r="E23" s="96"/>
      <c r="F23" s="96"/>
      <c r="G23" s="75"/>
      <c r="H23" s="60"/>
    </row>
    <row r="24" ht="19.9" customHeight="1" spans="1:8">
      <c r="A24" s="60"/>
      <c r="B24" s="74" t="s">
        <v>18</v>
      </c>
      <c r="C24" s="96"/>
      <c r="D24" s="98" t="s">
        <v>34</v>
      </c>
      <c r="E24" s="96"/>
      <c r="F24" s="96"/>
      <c r="G24" s="75"/>
      <c r="H24" s="60"/>
    </row>
    <row r="25" ht="19.9" customHeight="1" spans="1:8">
      <c r="A25" s="60"/>
      <c r="B25" s="74" t="s">
        <v>18</v>
      </c>
      <c r="C25" s="96"/>
      <c r="D25" s="98" t="s">
        <v>35</v>
      </c>
      <c r="E25" s="96"/>
      <c r="F25" s="96"/>
      <c r="G25" s="75"/>
      <c r="H25" s="60"/>
    </row>
    <row r="26" ht="19.9" customHeight="1" spans="1:8">
      <c r="A26" s="60"/>
      <c r="B26" s="74" t="s">
        <v>18</v>
      </c>
      <c r="C26" s="96"/>
      <c r="D26" s="98" t="s">
        <v>36</v>
      </c>
      <c r="E26" s="96"/>
      <c r="F26" s="96"/>
      <c r="G26" s="75"/>
      <c r="H26" s="60"/>
    </row>
    <row r="27" ht="19.9" customHeight="1" spans="1:8">
      <c r="A27" s="60"/>
      <c r="B27" s="74" t="s">
        <v>18</v>
      </c>
      <c r="C27" s="96"/>
      <c r="D27" s="98" t="s">
        <v>37</v>
      </c>
      <c r="E27" s="96"/>
      <c r="F27" s="96"/>
      <c r="G27" s="75"/>
      <c r="H27" s="60"/>
    </row>
    <row r="28" ht="19.9" customHeight="1" spans="1:8">
      <c r="A28" s="60"/>
      <c r="B28" s="74" t="s">
        <v>18</v>
      </c>
      <c r="C28" s="96"/>
      <c r="D28" s="98" t="s">
        <v>38</v>
      </c>
      <c r="E28" s="96"/>
      <c r="F28" s="96"/>
      <c r="G28" s="75"/>
      <c r="H28" s="60"/>
    </row>
    <row r="29" ht="19.9" customHeight="1" spans="1:8">
      <c r="A29" s="60"/>
      <c r="B29" s="74" t="s">
        <v>18</v>
      </c>
      <c r="C29" s="96"/>
      <c r="D29" s="98" t="s">
        <v>39</v>
      </c>
      <c r="E29" s="96"/>
      <c r="F29" s="96"/>
      <c r="G29" s="75"/>
      <c r="H29" s="60"/>
    </row>
    <row r="30" ht="19.9" customHeight="1" spans="1:8">
      <c r="A30" s="60"/>
      <c r="B30" s="74" t="s">
        <v>18</v>
      </c>
      <c r="C30" s="96"/>
      <c r="D30" s="98" t="s">
        <v>40</v>
      </c>
      <c r="E30" s="96"/>
      <c r="F30" s="96"/>
      <c r="G30" s="75"/>
      <c r="H30" s="60"/>
    </row>
    <row r="31" ht="19.9" customHeight="1" spans="1:8">
      <c r="A31" s="60"/>
      <c r="B31" s="74" t="s">
        <v>18</v>
      </c>
      <c r="C31" s="96"/>
      <c r="D31" s="98" t="s">
        <v>41</v>
      </c>
      <c r="E31" s="96"/>
      <c r="F31" s="96"/>
      <c r="G31" s="75"/>
      <c r="H31" s="60"/>
    </row>
    <row r="32" ht="19.9" customHeight="1" spans="1:8">
      <c r="A32" s="60"/>
      <c r="B32" s="74" t="s">
        <v>18</v>
      </c>
      <c r="C32" s="96"/>
      <c r="D32" s="98" t="s">
        <v>42</v>
      </c>
      <c r="E32" s="96"/>
      <c r="F32" s="96"/>
      <c r="G32" s="75"/>
      <c r="H32" s="60"/>
    </row>
    <row r="33" ht="19.9" customHeight="1" spans="1:8">
      <c r="A33" s="60"/>
      <c r="B33" s="74" t="s">
        <v>18</v>
      </c>
      <c r="C33" s="96"/>
      <c r="D33" s="98" t="s">
        <v>43</v>
      </c>
      <c r="E33" s="96"/>
      <c r="F33" s="96"/>
      <c r="G33" s="75"/>
      <c r="H33" s="60"/>
    </row>
    <row r="34" ht="19.9" customHeight="1" spans="1:8">
      <c r="A34" s="60"/>
      <c r="B34" s="74" t="s">
        <v>18</v>
      </c>
      <c r="C34" s="96"/>
      <c r="D34" s="98" t="s">
        <v>44</v>
      </c>
      <c r="E34" s="96"/>
      <c r="F34" s="96"/>
      <c r="G34" s="75"/>
      <c r="H34" s="60"/>
    </row>
    <row r="35" ht="19.9" customHeight="1" spans="1:8">
      <c r="A35" s="60"/>
      <c r="B35" s="74" t="s">
        <v>18</v>
      </c>
      <c r="C35" s="96"/>
      <c r="D35" s="98" t="s">
        <v>45</v>
      </c>
      <c r="E35" s="96"/>
      <c r="F35" s="96"/>
      <c r="G35" s="75"/>
      <c r="H35" s="60"/>
    </row>
    <row r="36" ht="19.9" customHeight="1" spans="1:8">
      <c r="A36" s="60"/>
      <c r="B36" s="74" t="s">
        <v>18</v>
      </c>
      <c r="C36" s="96"/>
      <c r="D36" s="98" t="s">
        <v>46</v>
      </c>
      <c r="E36" s="96"/>
      <c r="F36" s="96"/>
      <c r="G36" s="75"/>
      <c r="H36" s="60"/>
    </row>
    <row r="37" ht="19.9" customHeight="1" spans="1:8">
      <c r="A37" s="60"/>
      <c r="B37" s="95" t="s">
        <v>47</v>
      </c>
      <c r="C37" s="96"/>
      <c r="D37" s="97" t="s">
        <v>48</v>
      </c>
      <c r="E37" s="96"/>
      <c r="F37" s="96"/>
      <c r="G37" s="75"/>
      <c r="H37" s="60"/>
    </row>
    <row r="38" ht="19.9" customHeight="1" spans="1:8">
      <c r="A38" s="60"/>
      <c r="B38" s="74" t="s">
        <v>49</v>
      </c>
      <c r="C38" s="96"/>
      <c r="D38" s="97"/>
      <c r="E38" s="96"/>
      <c r="F38" s="96"/>
      <c r="G38" s="75"/>
      <c r="H38" s="60"/>
    </row>
    <row r="39" ht="19.9" customHeight="1" spans="1:8">
      <c r="A39" s="60"/>
      <c r="B39" s="74" t="s">
        <v>50</v>
      </c>
      <c r="C39" s="96"/>
      <c r="D39" s="97"/>
      <c r="E39" s="96"/>
      <c r="F39" s="96"/>
      <c r="G39" s="75"/>
      <c r="H39" s="60"/>
    </row>
    <row r="40" ht="19.9" customHeight="1" spans="1:8">
      <c r="A40" s="57"/>
      <c r="B40" s="41" t="s">
        <v>51</v>
      </c>
      <c r="C40" s="58">
        <v>11877.93</v>
      </c>
      <c r="D40" s="99" t="s">
        <v>52</v>
      </c>
      <c r="E40" s="58">
        <v>11877.93</v>
      </c>
      <c r="F40" s="58">
        <v>11877.93</v>
      </c>
      <c r="G40" s="100"/>
      <c r="H40" s="57"/>
    </row>
    <row r="41" ht="8.5" customHeight="1" spans="1:8">
      <c r="A41" s="29"/>
      <c r="B41" s="29"/>
      <c r="C41" s="29"/>
      <c r="D41" s="101"/>
      <c r="E41" s="29"/>
      <c r="F41" s="29"/>
      <c r="G41" s="29"/>
      <c r="H41" s="47"/>
    </row>
    <row r="42" ht="14.3" customHeight="1" spans="1:8">
      <c r="A42" s="39"/>
      <c r="B42" s="102"/>
      <c r="C42" s="102"/>
      <c r="D42" s="102"/>
      <c r="E42" s="102"/>
      <c r="F42" s="102"/>
      <c r="G42" s="102"/>
      <c r="H42" s="39"/>
    </row>
    <row r="43" ht="14.3" customHeight="1" spans="1:8">
      <c r="A43" s="39"/>
      <c r="B43" s="102"/>
      <c r="C43" s="102"/>
      <c r="D43" s="102"/>
      <c r="E43" s="102"/>
      <c r="F43" s="102"/>
      <c r="G43" s="102"/>
      <c r="H43" s="39"/>
    </row>
    <row r="44" ht="14.3" customHeight="1" spans="1:8">
      <c r="A44" s="39"/>
      <c r="B44" s="102"/>
      <c r="C44" s="102"/>
      <c r="D44" s="102"/>
      <c r="E44" s="102"/>
      <c r="F44" s="102"/>
      <c r="G44" s="102"/>
      <c r="H44" s="39"/>
    </row>
    <row r="45" ht="14.3" customHeight="1" spans="1:8">
      <c r="A45" s="39"/>
      <c r="B45" s="102"/>
      <c r="C45" s="102"/>
      <c r="D45" s="102"/>
      <c r="E45" s="102"/>
      <c r="F45" s="102"/>
      <c r="G45" s="102"/>
      <c r="H45" s="39"/>
    </row>
    <row r="46" ht="14.3" customHeight="1" spans="1:8">
      <c r="A46" s="39"/>
      <c r="B46" s="102"/>
      <c r="C46" s="102"/>
      <c r="D46" s="102"/>
      <c r="E46" s="102"/>
      <c r="F46" s="102"/>
      <c r="G46" s="102"/>
      <c r="H46" s="39"/>
    </row>
    <row r="47" ht="14.3" customHeight="1" spans="1:8">
      <c r="A47" s="39"/>
      <c r="B47" s="102"/>
      <c r="C47" s="102"/>
      <c r="D47" s="102"/>
      <c r="E47" s="102"/>
      <c r="F47" s="102"/>
      <c r="G47" s="102"/>
      <c r="H47" s="39"/>
    </row>
  </sheetData>
  <mergeCells count="10">
    <mergeCell ref="B2:G2"/>
    <mergeCell ref="B4:C4"/>
    <mergeCell ref="D4:G4"/>
    <mergeCell ref="B42:G42"/>
    <mergeCell ref="B43:G43"/>
    <mergeCell ref="B44:G44"/>
    <mergeCell ref="B45:G45"/>
    <mergeCell ref="B46:G46"/>
    <mergeCell ref="B47:G47"/>
    <mergeCell ref="A7:A36"/>
  </mergeCells>
  <printOptions horizontalCentered="1"/>
  <pageMargins left="0.156944444444444" right="0.156944444444444" top="0.271527777777778" bottom="0.271527777777778" header="0" footer="0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view="pageBreakPreview" zoomScaleNormal="100"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1"/>
      <c r="B1" s="32"/>
      <c r="C1" s="32"/>
      <c r="D1" s="32"/>
      <c r="E1" s="33"/>
      <c r="F1" s="34"/>
      <c r="G1" s="34"/>
      <c r="H1" s="34"/>
      <c r="I1" s="31"/>
    </row>
    <row r="2" ht="19.9" customHeight="1" spans="1:9">
      <c r="A2" s="10"/>
      <c r="B2" s="6" t="s">
        <v>53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35"/>
      <c r="F3" s="36"/>
      <c r="G3" s="36"/>
      <c r="H3" s="25" t="s">
        <v>4</v>
      </c>
      <c r="I3" s="10"/>
    </row>
    <row r="4" ht="21.35" customHeight="1" spans="1:9">
      <c r="A4" s="10"/>
      <c r="B4" s="37" t="s">
        <v>54</v>
      </c>
      <c r="C4" s="37"/>
      <c r="D4" s="37"/>
      <c r="E4" s="37"/>
      <c r="F4" s="38" t="s">
        <v>55</v>
      </c>
      <c r="G4" s="38"/>
      <c r="H4" s="38"/>
      <c r="I4" s="10"/>
    </row>
    <row r="5" ht="21.35" customHeight="1" spans="1:9">
      <c r="A5" s="39"/>
      <c r="B5" s="37" t="s">
        <v>56</v>
      </c>
      <c r="C5" s="37"/>
      <c r="D5" s="37"/>
      <c r="E5" s="37" t="s">
        <v>57</v>
      </c>
      <c r="F5" s="38" t="s">
        <v>9</v>
      </c>
      <c r="G5" s="38" t="s">
        <v>58</v>
      </c>
      <c r="H5" s="38" t="s">
        <v>59</v>
      </c>
      <c r="I5" s="39"/>
    </row>
    <row r="6" ht="21.35" customHeight="1" spans="1:9">
      <c r="A6" s="10"/>
      <c r="B6" s="37" t="s">
        <v>60</v>
      </c>
      <c r="C6" s="37" t="s">
        <v>61</v>
      </c>
      <c r="D6" s="37" t="s">
        <v>62</v>
      </c>
      <c r="E6" s="37"/>
      <c r="F6" s="38"/>
      <c r="G6" s="38"/>
      <c r="H6" s="38"/>
      <c r="I6" s="10"/>
    </row>
    <row r="7" ht="19.9" customHeight="1" spans="1:9">
      <c r="A7" s="40"/>
      <c r="B7" s="41" t="s">
        <v>63</v>
      </c>
      <c r="C7" s="41"/>
      <c r="D7" s="41"/>
      <c r="E7" s="41"/>
      <c r="F7" s="58">
        <v>11877.93</v>
      </c>
      <c r="G7" s="42">
        <v>9114.1</v>
      </c>
      <c r="H7" s="42">
        <v>2763.83</v>
      </c>
      <c r="I7" s="40"/>
    </row>
    <row r="8" ht="19.9" customHeight="1" spans="1:9">
      <c r="A8" s="43"/>
      <c r="B8" s="44" t="s">
        <v>64</v>
      </c>
      <c r="C8" s="44"/>
      <c r="D8" s="44"/>
      <c r="E8" s="45" t="s">
        <v>65</v>
      </c>
      <c r="F8" s="58">
        <v>11877.93</v>
      </c>
      <c r="G8" s="46">
        <f>G7</f>
        <v>9114.1</v>
      </c>
      <c r="H8" s="46">
        <f>H7</f>
        <v>2763.83</v>
      </c>
      <c r="I8" s="43"/>
    </row>
    <row r="9" ht="19.9" customHeight="1" spans="1:9">
      <c r="A9" s="43"/>
      <c r="B9" s="44"/>
      <c r="C9" s="44" t="s">
        <v>66</v>
      </c>
      <c r="D9" s="44"/>
      <c r="E9" s="45" t="s">
        <v>67</v>
      </c>
      <c r="F9" s="58">
        <v>11877.93</v>
      </c>
      <c r="G9" s="46">
        <f>G8</f>
        <v>9114.1</v>
      </c>
      <c r="H9" s="46">
        <f>H8</f>
        <v>2763.83</v>
      </c>
      <c r="I9" s="43"/>
    </row>
    <row r="10" ht="19.9" customHeight="1" spans="1:9">
      <c r="A10" s="43"/>
      <c r="B10" s="44"/>
      <c r="C10" s="44"/>
      <c r="D10" s="44" t="s">
        <v>68</v>
      </c>
      <c r="E10" s="45" t="s">
        <v>69</v>
      </c>
      <c r="F10" s="58">
        <v>11877.93</v>
      </c>
      <c r="G10" s="46">
        <f>G9</f>
        <v>9114.1</v>
      </c>
      <c r="H10" s="46">
        <f>H9</f>
        <v>2763.83</v>
      </c>
      <c r="I10" s="43"/>
    </row>
    <row r="11" ht="11.3" customHeight="1" spans="1:9">
      <c r="A11" s="29"/>
      <c r="B11" s="29" t="s">
        <v>3</v>
      </c>
      <c r="C11" s="29" t="s">
        <v>3</v>
      </c>
      <c r="D11" s="29" t="s">
        <v>3</v>
      </c>
      <c r="E11" s="29"/>
      <c r="F11" s="29"/>
      <c r="G11" s="29"/>
      <c r="H11" s="29"/>
      <c r="I11" s="47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rintOptions horizontalCentered="1"/>
  <pageMargins left="0.156944444444444" right="0.156944444444444" top="0.271527777777778" bottom="0.271527777777778" header="0" footer="0"/>
  <pageSetup paperSize="9" scale="88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Normal="100" workbookViewId="0">
      <pane ySplit="6" topLeftCell="A13" activePane="bottomLeft" state="frozen"/>
      <selection/>
      <selection pane="bottomLeft" activeCell="L27" sqref="L27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1"/>
      <c r="E1" s="33"/>
      <c r="F1" s="34"/>
      <c r="G1" s="34"/>
      <c r="H1" s="34"/>
      <c r="I1" s="31"/>
    </row>
    <row r="2" ht="19.9" customHeight="1" spans="1:9">
      <c r="A2" s="10"/>
      <c r="B2" s="6" t="s">
        <v>70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35"/>
      <c r="F3" s="36"/>
      <c r="G3" s="36"/>
      <c r="H3" s="25" t="s">
        <v>4</v>
      </c>
      <c r="I3" s="10"/>
    </row>
    <row r="4" ht="21.35" customHeight="1" spans="1:9">
      <c r="A4" s="10"/>
      <c r="B4" s="37" t="s">
        <v>71</v>
      </c>
      <c r="C4" s="37"/>
      <c r="D4" s="37"/>
      <c r="E4" s="37"/>
      <c r="F4" s="38" t="s">
        <v>72</v>
      </c>
      <c r="G4" s="38"/>
      <c r="H4" s="38"/>
      <c r="I4" s="10"/>
    </row>
    <row r="5" ht="21.35" customHeight="1" spans="1:9">
      <c r="A5" s="39"/>
      <c r="B5" s="37" t="s">
        <v>56</v>
      </c>
      <c r="C5" s="37"/>
      <c r="D5" s="37"/>
      <c r="E5" s="37" t="s">
        <v>57</v>
      </c>
      <c r="F5" s="38" t="s">
        <v>9</v>
      </c>
      <c r="G5" s="38" t="s">
        <v>73</v>
      </c>
      <c r="H5" s="38" t="s">
        <v>74</v>
      </c>
      <c r="I5" s="39"/>
    </row>
    <row r="6" ht="21.35" customHeight="1" spans="1:9">
      <c r="A6" s="10"/>
      <c r="B6" s="37" t="s">
        <v>60</v>
      </c>
      <c r="C6" s="37" t="s">
        <v>61</v>
      </c>
      <c r="D6" s="37" t="s">
        <v>62</v>
      </c>
      <c r="E6" s="37"/>
      <c r="F6" s="38"/>
      <c r="G6" s="38"/>
      <c r="H6" s="38"/>
      <c r="I6" s="10"/>
    </row>
    <row r="7" ht="19.9" customHeight="1" spans="1:9">
      <c r="A7" s="40"/>
      <c r="B7" s="41" t="s">
        <v>63</v>
      </c>
      <c r="C7" s="41"/>
      <c r="D7" s="41"/>
      <c r="E7" s="41"/>
      <c r="F7" s="87">
        <f>G7+H7</f>
        <v>9114.1</v>
      </c>
      <c r="G7" s="87">
        <f>G8+G32</f>
        <v>8588.78</v>
      </c>
      <c r="H7" s="87">
        <f>H18</f>
        <v>525.32</v>
      </c>
      <c r="I7" s="40"/>
    </row>
    <row r="8" ht="19.9" customHeight="1" spans="1:9">
      <c r="A8" s="43"/>
      <c r="B8" s="44" t="s">
        <v>75</v>
      </c>
      <c r="C8" s="44"/>
      <c r="D8" s="44"/>
      <c r="E8" s="88" t="s">
        <v>76</v>
      </c>
      <c r="F8" s="59">
        <f>G8</f>
        <v>8502.75</v>
      </c>
      <c r="G8" s="59">
        <f>SUM(G9:G17)</f>
        <v>8502.75</v>
      </c>
      <c r="H8" s="63"/>
      <c r="I8" s="43"/>
    </row>
    <row r="9" ht="19.9" customHeight="1" spans="1:9">
      <c r="A9" s="43"/>
      <c r="B9" s="44"/>
      <c r="C9" s="44" t="s">
        <v>77</v>
      </c>
      <c r="D9" s="44"/>
      <c r="E9" s="45" t="s">
        <v>78</v>
      </c>
      <c r="F9" s="63">
        <f>G9</f>
        <v>1120.96</v>
      </c>
      <c r="G9" s="63">
        <v>1120.96</v>
      </c>
      <c r="H9" s="63"/>
      <c r="I9" s="43"/>
    </row>
    <row r="10" ht="19.9" customHeight="1" spans="2:9">
      <c r="B10" s="44"/>
      <c r="C10" s="44" t="s">
        <v>66</v>
      </c>
      <c r="D10" s="44"/>
      <c r="E10" s="45" t="s">
        <v>79</v>
      </c>
      <c r="F10" s="63">
        <f t="shared" ref="F10:F17" si="0">G10</f>
        <v>4340.3</v>
      </c>
      <c r="G10" s="63">
        <f>3970.09+57.74+312.47</f>
        <v>4340.3</v>
      </c>
      <c r="H10" s="63"/>
      <c r="I10" s="43"/>
    </row>
    <row r="11" ht="19.9" customHeight="1" spans="2:9">
      <c r="B11" s="44"/>
      <c r="C11" s="44" t="s">
        <v>80</v>
      </c>
      <c r="D11" s="44"/>
      <c r="E11" s="45" t="s">
        <v>81</v>
      </c>
      <c r="F11" s="63">
        <f t="shared" si="0"/>
        <v>425.9</v>
      </c>
      <c r="G11" s="89">
        <v>425.9</v>
      </c>
      <c r="H11" s="63"/>
      <c r="I11" s="43"/>
    </row>
    <row r="12" ht="19.9" customHeight="1" spans="2:9">
      <c r="B12" s="44"/>
      <c r="C12" s="44" t="s">
        <v>82</v>
      </c>
      <c r="D12" s="44"/>
      <c r="E12" s="45" t="s">
        <v>83</v>
      </c>
      <c r="F12" s="63">
        <f t="shared" si="0"/>
        <v>809.29</v>
      </c>
      <c r="G12" s="63">
        <v>809.29</v>
      </c>
      <c r="H12" s="63"/>
      <c r="I12" s="43"/>
    </row>
    <row r="13" ht="19.9" customHeight="1" spans="2:9">
      <c r="B13" s="44"/>
      <c r="C13" s="44" t="s">
        <v>84</v>
      </c>
      <c r="D13" s="44"/>
      <c r="E13" s="45" t="s">
        <v>85</v>
      </c>
      <c r="F13" s="63">
        <f t="shared" si="0"/>
        <v>406.33</v>
      </c>
      <c r="G13" s="63">
        <v>406.33</v>
      </c>
      <c r="H13" s="63"/>
      <c r="I13" s="43"/>
    </row>
    <row r="14" ht="19.9" customHeight="1" spans="2:9">
      <c r="B14" s="44"/>
      <c r="C14" s="44" t="s">
        <v>86</v>
      </c>
      <c r="D14" s="44"/>
      <c r="E14" s="45" t="s">
        <v>87</v>
      </c>
      <c r="F14" s="63">
        <f t="shared" si="0"/>
        <v>125</v>
      </c>
      <c r="G14" s="63">
        <v>125</v>
      </c>
      <c r="H14" s="63"/>
      <c r="I14" s="43"/>
    </row>
    <row r="15" ht="19.9" customHeight="1" spans="2:9">
      <c r="B15" s="44"/>
      <c r="C15" s="44" t="s">
        <v>88</v>
      </c>
      <c r="D15" s="44"/>
      <c r="E15" s="45" t="s">
        <v>89</v>
      </c>
      <c r="F15" s="63">
        <f t="shared" si="0"/>
        <v>661.49</v>
      </c>
      <c r="G15" s="63">
        <v>661.49</v>
      </c>
      <c r="H15" s="63"/>
      <c r="I15" s="43"/>
    </row>
    <row r="16" ht="19.9" customHeight="1" spans="2:9">
      <c r="B16" s="44"/>
      <c r="C16" s="44">
        <v>14</v>
      </c>
      <c r="D16" s="44"/>
      <c r="E16" s="45" t="s">
        <v>90</v>
      </c>
      <c r="F16" s="63">
        <f t="shared" si="0"/>
        <v>46.3</v>
      </c>
      <c r="G16" s="89">
        <v>46.3</v>
      </c>
      <c r="H16" s="63"/>
      <c r="I16" s="43"/>
    </row>
    <row r="17" ht="19.9" customHeight="1" spans="2:9">
      <c r="B17" s="44"/>
      <c r="C17" s="44" t="s">
        <v>91</v>
      </c>
      <c r="D17" s="44"/>
      <c r="E17" s="45" t="s">
        <v>92</v>
      </c>
      <c r="F17" s="63">
        <f t="shared" si="0"/>
        <v>567.18</v>
      </c>
      <c r="G17" s="63">
        <f>462.79+104.39</f>
        <v>567.18</v>
      </c>
      <c r="H17" s="63"/>
      <c r="I17" s="43"/>
    </row>
    <row r="18" ht="19.9" customHeight="1" spans="2:9">
      <c r="B18" s="44" t="s">
        <v>93</v>
      </c>
      <c r="C18" s="44"/>
      <c r="D18" s="44"/>
      <c r="E18" s="88" t="s">
        <v>94</v>
      </c>
      <c r="F18" s="59">
        <f>H18</f>
        <v>525.32</v>
      </c>
      <c r="G18" s="59"/>
      <c r="H18" s="90">
        <f>SUM(H19:H31)</f>
        <v>525.32</v>
      </c>
      <c r="I18" s="43"/>
    </row>
    <row r="19" ht="19.9" customHeight="1" spans="1:9">
      <c r="A19" s="43"/>
      <c r="B19" s="44"/>
      <c r="C19" s="44" t="s">
        <v>77</v>
      </c>
      <c r="D19" s="44"/>
      <c r="E19" s="45" t="s">
        <v>95</v>
      </c>
      <c r="F19" s="63">
        <f t="shared" ref="F19:F31" si="1">H19</f>
        <v>105.88</v>
      </c>
      <c r="G19" s="63"/>
      <c r="H19" s="91">
        <f>22.05+55+28.83</f>
        <v>105.88</v>
      </c>
      <c r="I19" s="43"/>
    </row>
    <row r="20" ht="19.9" customHeight="1" spans="2:9">
      <c r="B20" s="44"/>
      <c r="C20" s="44" t="s">
        <v>96</v>
      </c>
      <c r="D20" s="44"/>
      <c r="E20" s="45" t="s">
        <v>97</v>
      </c>
      <c r="F20" s="63">
        <f t="shared" si="1"/>
        <v>60</v>
      </c>
      <c r="G20" s="63"/>
      <c r="H20" s="91">
        <v>60</v>
      </c>
      <c r="I20" s="43"/>
    </row>
    <row r="21" ht="19.9" customHeight="1" spans="2:9">
      <c r="B21" s="44"/>
      <c r="C21" s="44" t="s">
        <v>98</v>
      </c>
      <c r="D21" s="44"/>
      <c r="E21" s="45" t="s">
        <v>99</v>
      </c>
      <c r="F21" s="63">
        <f t="shared" si="1"/>
        <v>110</v>
      </c>
      <c r="G21" s="63"/>
      <c r="H21" s="91">
        <v>110</v>
      </c>
      <c r="I21" s="43"/>
    </row>
    <row r="22" ht="19.9" customHeight="1" spans="2:9">
      <c r="B22" s="44"/>
      <c r="C22" s="44" t="s">
        <v>100</v>
      </c>
      <c r="D22" s="44"/>
      <c r="E22" s="45" t="s">
        <v>101</v>
      </c>
      <c r="F22" s="63">
        <f t="shared" si="1"/>
        <v>7</v>
      </c>
      <c r="G22" s="63"/>
      <c r="H22" s="91">
        <v>7</v>
      </c>
      <c r="I22" s="43"/>
    </row>
    <row r="23" ht="19.9" customHeight="1" spans="2:9">
      <c r="B23" s="44"/>
      <c r="C23" s="44" t="s">
        <v>102</v>
      </c>
      <c r="D23" s="44"/>
      <c r="E23" s="45" t="s">
        <v>103</v>
      </c>
      <c r="F23" s="63">
        <f t="shared" si="1"/>
        <v>18</v>
      </c>
      <c r="G23" s="63"/>
      <c r="H23" s="91">
        <v>18</v>
      </c>
      <c r="I23" s="43"/>
    </row>
    <row r="24" ht="19.9" customHeight="1" spans="2:9">
      <c r="B24" s="44"/>
      <c r="C24" s="44" t="s">
        <v>88</v>
      </c>
      <c r="D24" s="44"/>
      <c r="E24" s="45" t="s">
        <v>104</v>
      </c>
      <c r="F24" s="63">
        <f t="shared" si="1"/>
        <v>0</v>
      </c>
      <c r="G24" s="63"/>
      <c r="H24" s="91">
        <v>0</v>
      </c>
      <c r="I24" s="43"/>
    </row>
    <row r="25" ht="19.9" customHeight="1" spans="2:9">
      <c r="B25" s="44"/>
      <c r="C25" s="44">
        <v>14</v>
      </c>
      <c r="D25" s="44"/>
      <c r="E25" s="45" t="s">
        <v>105</v>
      </c>
      <c r="F25" s="63">
        <f t="shared" si="1"/>
        <v>18</v>
      </c>
      <c r="G25" s="63"/>
      <c r="H25" s="91">
        <v>18</v>
      </c>
      <c r="I25" s="43"/>
    </row>
    <row r="26" ht="19.9" customHeight="1" spans="2:9">
      <c r="B26" s="44"/>
      <c r="C26" s="44" t="s">
        <v>106</v>
      </c>
      <c r="D26" s="44"/>
      <c r="E26" s="45" t="s">
        <v>107</v>
      </c>
      <c r="F26" s="63">
        <f t="shared" si="1"/>
        <v>23</v>
      </c>
      <c r="G26" s="63"/>
      <c r="H26" s="91">
        <f>18+5</f>
        <v>23</v>
      </c>
      <c r="I26" s="43"/>
    </row>
    <row r="27" ht="19.9" customHeight="1" spans="2:9">
      <c r="B27" s="44"/>
      <c r="C27" s="44" t="s">
        <v>108</v>
      </c>
      <c r="D27" s="44"/>
      <c r="E27" s="45" t="s">
        <v>109</v>
      </c>
      <c r="F27" s="63">
        <f t="shared" si="1"/>
        <v>42.03</v>
      </c>
      <c r="G27" s="63"/>
      <c r="H27" s="91">
        <f>14.03+15+13</f>
        <v>42.03</v>
      </c>
      <c r="I27" s="43"/>
    </row>
    <row r="28" ht="19.9" customHeight="1" spans="2:9">
      <c r="B28" s="44"/>
      <c r="C28" s="44" t="s">
        <v>110</v>
      </c>
      <c r="D28" s="44"/>
      <c r="E28" s="45" t="s">
        <v>111</v>
      </c>
      <c r="F28" s="63">
        <f t="shared" si="1"/>
        <v>126.76</v>
      </c>
      <c r="G28" s="63"/>
      <c r="H28" s="91">
        <f>110.99+15.77</f>
        <v>126.76</v>
      </c>
      <c r="I28" s="43"/>
    </row>
    <row r="29" ht="19.9" customHeight="1" spans="2:9">
      <c r="B29" s="44"/>
      <c r="C29" s="44" t="s">
        <v>112</v>
      </c>
      <c r="D29" s="44"/>
      <c r="E29" s="45" t="s">
        <v>113</v>
      </c>
      <c r="F29" s="63">
        <f t="shared" si="1"/>
        <v>0</v>
      </c>
      <c r="G29" s="63"/>
      <c r="H29" s="91">
        <v>0</v>
      </c>
      <c r="I29" s="43"/>
    </row>
    <row r="30" ht="19.9" customHeight="1" spans="2:9">
      <c r="B30" s="44"/>
      <c r="C30" s="44" t="s">
        <v>114</v>
      </c>
      <c r="D30" s="44"/>
      <c r="E30" s="45" t="s">
        <v>115</v>
      </c>
      <c r="F30" s="63">
        <f t="shared" si="1"/>
        <v>12.65</v>
      </c>
      <c r="G30" s="63"/>
      <c r="H30" s="91">
        <v>12.65</v>
      </c>
      <c r="I30" s="43"/>
    </row>
    <row r="31" ht="19.9" customHeight="1" spans="2:9">
      <c r="B31" s="44"/>
      <c r="C31" s="44" t="s">
        <v>91</v>
      </c>
      <c r="D31" s="44"/>
      <c r="E31" s="45" t="s">
        <v>116</v>
      </c>
      <c r="F31" s="63">
        <f t="shared" si="1"/>
        <v>2</v>
      </c>
      <c r="G31" s="63"/>
      <c r="H31" s="91">
        <v>2</v>
      </c>
      <c r="I31" s="43"/>
    </row>
    <row r="32" ht="19.9" customHeight="1" spans="2:9">
      <c r="B32" s="44" t="s">
        <v>117</v>
      </c>
      <c r="C32" s="92"/>
      <c r="D32" s="92"/>
      <c r="E32" s="88" t="s">
        <v>118</v>
      </c>
      <c r="F32" s="59">
        <f>G32</f>
        <v>86.03</v>
      </c>
      <c r="G32" s="59">
        <f>SUM(G33:G35)</f>
        <v>86.03</v>
      </c>
      <c r="H32" s="59"/>
      <c r="I32" s="43"/>
    </row>
    <row r="33" ht="19.9" customHeight="1" spans="1:9">
      <c r="A33" s="43"/>
      <c r="B33" s="44"/>
      <c r="C33" s="44" t="s">
        <v>96</v>
      </c>
      <c r="D33" s="44"/>
      <c r="E33" s="45" t="s">
        <v>119</v>
      </c>
      <c r="F33" s="63">
        <f>G33</f>
        <v>0</v>
      </c>
      <c r="G33" s="63">
        <v>0</v>
      </c>
      <c r="H33" s="63"/>
      <c r="I33" s="43"/>
    </row>
    <row r="34" ht="19.9" customHeight="1" spans="2:9">
      <c r="B34" s="44"/>
      <c r="C34" s="44" t="s">
        <v>82</v>
      </c>
      <c r="D34" s="44"/>
      <c r="E34" s="45" t="s">
        <v>120</v>
      </c>
      <c r="F34" s="63">
        <f>G34</f>
        <v>86.03</v>
      </c>
      <c r="G34" s="63">
        <v>86.03</v>
      </c>
      <c r="H34" s="63"/>
      <c r="I34" s="43"/>
    </row>
    <row r="35" ht="19.9" customHeight="1" spans="2:9">
      <c r="B35" s="44"/>
      <c r="C35" s="44" t="s">
        <v>91</v>
      </c>
      <c r="D35" s="44"/>
      <c r="E35" s="45" t="s">
        <v>121</v>
      </c>
      <c r="F35" s="63">
        <f>G35</f>
        <v>0</v>
      </c>
      <c r="G35" s="63">
        <v>0</v>
      </c>
      <c r="H35" s="63"/>
      <c r="I35" s="43"/>
    </row>
    <row r="36" ht="11.3" customHeight="1" spans="1:9">
      <c r="A36" s="29"/>
      <c r="B36" s="29" t="s">
        <v>3</v>
      </c>
      <c r="C36" s="29" t="s">
        <v>3</v>
      </c>
      <c r="D36" s="29" t="s">
        <v>3</v>
      </c>
      <c r="E36" s="29"/>
      <c r="F36" s="29"/>
      <c r="G36" s="29"/>
      <c r="H36" s="29"/>
      <c r="I36" s="47"/>
    </row>
  </sheetData>
  <mergeCells count="9"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rintOptions horizontalCentered="1"/>
  <pageMargins left="0.156944444444444" right="0.156944444444444" top="0.271527777777778" bottom="0.271527777777778" header="0" footer="0"/>
  <pageSetup paperSize="9" scale="88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view="pageBreakPreview" zoomScaleNormal="100" workbookViewId="0">
      <pane ySplit="6" topLeftCell="A7" activePane="bottomLeft" state="frozen"/>
      <selection/>
      <selection pane="bottomLeft" activeCell="H22" sqref="H22"/>
    </sheetView>
  </sheetViews>
  <sheetFormatPr defaultColWidth="10" defaultRowHeight="13.5"/>
  <cols>
    <col min="1" max="1" width="1.53333333333333" customWidth="1"/>
    <col min="2" max="2" width="13.875" customWidth="1"/>
    <col min="3" max="3" width="12.375" customWidth="1"/>
    <col min="4" max="6" width="16.4083333333333" customWidth="1"/>
    <col min="7" max="7" width="11.125" customWidth="1"/>
    <col min="8" max="8" width="13" customWidth="1"/>
    <col min="9" max="9" width="10.75" customWidth="1"/>
    <col min="10" max="10" width="16.4083333333333" customWidth="1"/>
    <col min="11" max="11" width="13" customWidth="1"/>
    <col min="12" max="12" width="16.4083333333333" customWidth="1"/>
    <col min="13" max="13" width="10.875" customWidth="1"/>
    <col min="14" max="14" width="1.53333333333333" customWidth="1"/>
  </cols>
  <sheetData>
    <row r="1" ht="14.3" customHeight="1" spans="1:14">
      <c r="A1" s="77"/>
      <c r="B1" s="78"/>
      <c r="C1" s="79"/>
      <c r="D1" s="79"/>
      <c r="E1" s="79"/>
      <c r="F1" s="79" t="s">
        <v>1</v>
      </c>
      <c r="G1" s="79"/>
      <c r="H1" s="78"/>
      <c r="I1" s="79"/>
      <c r="J1" s="79"/>
      <c r="K1" s="79"/>
      <c r="L1" s="79" t="s">
        <v>1</v>
      </c>
      <c r="M1" s="79"/>
      <c r="N1" s="77"/>
    </row>
    <row r="2" ht="19.9" customHeight="1" spans="1:14">
      <c r="A2" s="10"/>
      <c r="B2" s="6" t="s">
        <v>122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31" customHeight="1" spans="1:14">
      <c r="A3" s="10"/>
      <c r="B3" s="8"/>
      <c r="C3" s="35"/>
      <c r="D3" s="36"/>
      <c r="E3" s="36"/>
      <c r="F3" s="36"/>
      <c r="G3" s="25"/>
      <c r="H3" s="8"/>
      <c r="I3" s="35"/>
      <c r="J3" s="36"/>
      <c r="K3" s="36"/>
      <c r="L3" s="36"/>
      <c r="M3" s="25" t="s">
        <v>4</v>
      </c>
      <c r="N3" s="10"/>
    </row>
    <row r="4" ht="21.35" customHeight="1" spans="1:14">
      <c r="A4" s="80"/>
      <c r="B4" s="38" t="s">
        <v>123</v>
      </c>
      <c r="C4" s="38"/>
      <c r="D4" s="38"/>
      <c r="E4" s="38"/>
      <c r="F4" s="38"/>
      <c r="G4" s="38"/>
      <c r="H4" s="38" t="s">
        <v>55</v>
      </c>
      <c r="I4" s="38"/>
      <c r="J4" s="38"/>
      <c r="K4" s="38"/>
      <c r="L4" s="38"/>
      <c r="M4" s="38"/>
      <c r="N4" s="80"/>
    </row>
    <row r="5" ht="21.35" customHeight="1" spans="1:14">
      <c r="A5" s="10"/>
      <c r="B5" s="38" t="s">
        <v>9</v>
      </c>
      <c r="C5" s="38" t="s">
        <v>124</v>
      </c>
      <c r="D5" s="38" t="s">
        <v>125</v>
      </c>
      <c r="E5" s="38"/>
      <c r="F5" s="38"/>
      <c r="G5" s="38" t="s">
        <v>126</v>
      </c>
      <c r="H5" s="38" t="s">
        <v>9</v>
      </c>
      <c r="I5" s="38" t="s">
        <v>124</v>
      </c>
      <c r="J5" s="38" t="s">
        <v>125</v>
      </c>
      <c r="K5" s="38"/>
      <c r="L5" s="38"/>
      <c r="M5" s="38" t="s">
        <v>126</v>
      </c>
      <c r="N5" s="10"/>
    </row>
    <row r="6" ht="34.15" customHeight="1" spans="1:14">
      <c r="A6" s="10"/>
      <c r="B6" s="38"/>
      <c r="C6" s="38"/>
      <c r="D6" s="38" t="s">
        <v>127</v>
      </c>
      <c r="E6" s="38" t="s">
        <v>128</v>
      </c>
      <c r="F6" s="38" t="s">
        <v>129</v>
      </c>
      <c r="G6" s="38"/>
      <c r="H6" s="38"/>
      <c r="I6" s="38"/>
      <c r="J6" s="38" t="s">
        <v>127</v>
      </c>
      <c r="K6" s="38" t="s">
        <v>128</v>
      </c>
      <c r="L6" s="38" t="s">
        <v>129</v>
      </c>
      <c r="M6" s="38"/>
      <c r="N6" s="10"/>
    </row>
    <row r="7" ht="19.9" customHeight="1" spans="1:14">
      <c r="A7" s="43"/>
      <c r="B7" s="75">
        <v>11.35</v>
      </c>
      <c r="C7" s="75"/>
      <c r="D7" s="75">
        <v>11.35</v>
      </c>
      <c r="E7" s="75"/>
      <c r="F7" s="75">
        <v>11.35</v>
      </c>
      <c r="G7" s="75"/>
      <c r="H7" s="75">
        <v>12.65</v>
      </c>
      <c r="I7" s="75"/>
      <c r="J7" s="75">
        <v>12.65</v>
      </c>
      <c r="K7" s="75"/>
      <c r="L7" s="75">
        <v>12.65</v>
      </c>
      <c r="M7" s="75"/>
      <c r="N7" s="43"/>
    </row>
    <row r="8" ht="8.5" customHeight="1" spans="1:1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0"/>
    </row>
    <row r="9" ht="17.05" customHeight="1" spans="1:14">
      <c r="A9" s="83"/>
      <c r="B9" s="84" t="s">
        <v>130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6"/>
    </row>
  </sheetData>
  <mergeCells count="12">
    <mergeCell ref="B2:M2"/>
    <mergeCell ref="B4:G4"/>
    <mergeCell ref="H4:M4"/>
    <mergeCell ref="D5:F5"/>
    <mergeCell ref="J5:L5"/>
    <mergeCell ref="B9:H9"/>
    <mergeCell ref="B5:B6"/>
    <mergeCell ref="C5:C6"/>
    <mergeCell ref="G5:G6"/>
    <mergeCell ref="H5:H6"/>
    <mergeCell ref="I5:I6"/>
    <mergeCell ref="M5:M6"/>
  </mergeCells>
  <printOptions horizontalCentered="1"/>
  <pageMargins left="0.156944444444444" right="0.156944444444444" top="0.590277777777778" bottom="0.271527777777778" header="0" footer="0"/>
  <pageSetup paperSize="9" scale="86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view="pageBreakPreview" zoomScaleNormal="100" workbookViewId="0">
      <pane ySplit="6" topLeftCell="A7" activePane="bottomLeft" state="frozen"/>
      <selection/>
      <selection pane="bottomLeft" activeCell="G38" sqref="G38"/>
    </sheetView>
  </sheetViews>
  <sheetFormatPr defaultColWidth="10" defaultRowHeight="13.5"/>
  <cols>
    <col min="1" max="1" width="1.53333333333333" customWidth="1"/>
    <col min="2" max="4" width="7.69166666666667" customWidth="1"/>
    <col min="5" max="5" width="41.0333333333333" customWidth="1"/>
    <col min="6" max="8" width="16.4083333333333" customWidth="1"/>
    <col min="9" max="9" width="1.53333333333333" customWidth="1"/>
  </cols>
  <sheetData>
    <row r="1" ht="14.2" customHeight="1" spans="1:9">
      <c r="A1" s="31"/>
      <c r="B1" s="32"/>
      <c r="C1" s="32"/>
      <c r="D1" s="32"/>
      <c r="E1" s="33"/>
      <c r="F1" s="34"/>
      <c r="G1" s="34"/>
      <c r="H1" s="34"/>
      <c r="I1" s="31"/>
    </row>
    <row r="2" ht="19.9" customHeight="1" spans="1:9">
      <c r="A2" s="10"/>
      <c r="B2" s="6" t="s">
        <v>131</v>
      </c>
      <c r="C2" s="6"/>
      <c r="D2" s="6"/>
      <c r="E2" s="6"/>
      <c r="F2" s="6"/>
      <c r="G2" s="6"/>
      <c r="H2" s="6"/>
      <c r="I2" s="10" t="s">
        <v>3</v>
      </c>
    </row>
    <row r="3" ht="17.05" customHeight="1" spans="1:9">
      <c r="A3" s="10"/>
      <c r="B3" s="8"/>
      <c r="C3" s="8"/>
      <c r="D3" s="8"/>
      <c r="E3" s="35"/>
      <c r="F3" s="36"/>
      <c r="G3" s="36"/>
      <c r="H3" s="25" t="s">
        <v>4</v>
      </c>
      <c r="I3" s="10"/>
    </row>
    <row r="4" ht="21.35" customHeight="1" spans="1:9">
      <c r="A4" s="10"/>
      <c r="B4" s="37" t="s">
        <v>54</v>
      </c>
      <c r="C4" s="37"/>
      <c r="D4" s="37"/>
      <c r="E4" s="37"/>
      <c r="F4" s="38" t="s">
        <v>55</v>
      </c>
      <c r="G4" s="38"/>
      <c r="H4" s="38"/>
      <c r="I4" s="10"/>
    </row>
    <row r="5" ht="21.35" customHeight="1" spans="1:9">
      <c r="A5" s="39"/>
      <c r="B5" s="37" t="s">
        <v>56</v>
      </c>
      <c r="C5" s="37"/>
      <c r="D5" s="37"/>
      <c r="E5" s="37" t="s">
        <v>57</v>
      </c>
      <c r="F5" s="38" t="s">
        <v>9</v>
      </c>
      <c r="G5" s="38" t="s">
        <v>58</v>
      </c>
      <c r="H5" s="38" t="s">
        <v>59</v>
      </c>
      <c r="I5" s="39"/>
    </row>
    <row r="6" ht="21.35" customHeight="1" spans="1:9">
      <c r="A6" s="10"/>
      <c r="B6" s="37" t="s">
        <v>60</v>
      </c>
      <c r="C6" s="37" t="s">
        <v>61</v>
      </c>
      <c r="D6" s="37" t="s">
        <v>62</v>
      </c>
      <c r="E6" s="37"/>
      <c r="F6" s="38"/>
      <c r="G6" s="38"/>
      <c r="H6" s="38"/>
      <c r="I6" s="10"/>
    </row>
    <row r="7" ht="19.9" customHeight="1" spans="1:9">
      <c r="A7" s="40"/>
      <c r="B7" s="41" t="s">
        <v>63</v>
      </c>
      <c r="C7" s="41"/>
      <c r="D7" s="41"/>
      <c r="E7" s="41"/>
      <c r="F7" s="87"/>
      <c r="G7" s="87"/>
      <c r="H7" s="87"/>
      <c r="I7" s="40"/>
    </row>
    <row r="8" ht="19.9" customHeight="1" spans="1:9">
      <c r="A8" s="43"/>
      <c r="B8" s="44"/>
      <c r="C8" s="44"/>
      <c r="D8" s="44"/>
      <c r="E8" s="45" t="s">
        <v>18</v>
      </c>
      <c r="F8" s="63"/>
      <c r="G8" s="63"/>
      <c r="H8" s="63"/>
      <c r="I8" s="43"/>
    </row>
    <row r="9" ht="11.3" customHeight="1" spans="1:9">
      <c r="A9" s="29"/>
      <c r="B9" s="29" t="s">
        <v>3</v>
      </c>
      <c r="C9" s="29" t="s">
        <v>3</v>
      </c>
      <c r="D9" s="29" t="s">
        <v>3</v>
      </c>
      <c r="E9" s="29"/>
      <c r="F9" s="29"/>
      <c r="G9" s="29"/>
      <c r="H9" s="29"/>
      <c r="I9" s="47"/>
    </row>
  </sheetData>
  <mergeCells count="10">
    <mergeCell ref="B1:D1"/>
    <mergeCell ref="B2:H2"/>
    <mergeCell ref="B4:E4"/>
    <mergeCell ref="F4:H4"/>
    <mergeCell ref="B5:D5"/>
    <mergeCell ref="B7:E7"/>
    <mergeCell ref="E5:E6"/>
    <mergeCell ref="F5:F6"/>
    <mergeCell ref="G5:G6"/>
    <mergeCell ref="H5:H6"/>
  </mergeCells>
  <printOptions horizontalCentered="1"/>
  <pageMargins left="0.156944444444444" right="0.156944444444444" top="0.271527777777778" bottom="0.271527777777778" header="0" footer="0"/>
  <pageSetup paperSize="9" scale="88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view="pageBreakPreview" zoomScaleNormal="100" workbookViewId="0">
      <pane ySplit="6" topLeftCell="A7" activePane="bottomLeft" state="frozen"/>
      <selection/>
      <selection pane="bottomLeft" activeCell="H4" sqref="H4:M4"/>
    </sheetView>
  </sheetViews>
  <sheetFormatPr defaultColWidth="10" defaultRowHeight="13.5"/>
  <cols>
    <col min="1" max="1" width="1.53333333333333" customWidth="1"/>
    <col min="2" max="2" width="10.75" customWidth="1"/>
    <col min="3" max="3" width="16.4083333333333" customWidth="1"/>
    <col min="4" max="4" width="11.5" customWidth="1"/>
    <col min="5" max="6" width="16.4083333333333" customWidth="1"/>
    <col min="7" max="7" width="13" customWidth="1"/>
    <col min="8" max="8" width="10.25" customWidth="1"/>
    <col min="9" max="9" width="16.4083333333333" customWidth="1"/>
    <col min="10" max="10" width="10.5" customWidth="1"/>
    <col min="11" max="11" width="12.75" customWidth="1"/>
    <col min="12" max="12" width="12.625" customWidth="1"/>
    <col min="13" max="13" width="16.4083333333333" customWidth="1"/>
    <col min="14" max="14" width="1.53333333333333" customWidth="1"/>
  </cols>
  <sheetData>
    <row r="1" ht="14.3" customHeight="1" spans="1:14">
      <c r="A1" s="77"/>
      <c r="B1" s="78"/>
      <c r="C1" s="79"/>
      <c r="D1" s="79"/>
      <c r="E1" s="79"/>
      <c r="F1" s="79" t="s">
        <v>1</v>
      </c>
      <c r="G1" s="79"/>
      <c r="H1" s="78"/>
      <c r="I1" s="79"/>
      <c r="J1" s="79"/>
      <c r="K1" s="79"/>
      <c r="L1" s="79" t="s">
        <v>1</v>
      </c>
      <c r="M1" s="79"/>
      <c r="N1" s="77"/>
    </row>
    <row r="2" ht="19.9" customHeight="1" spans="1:14">
      <c r="A2" s="10"/>
      <c r="B2" s="6" t="s">
        <v>132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0" t="s">
        <v>3</v>
      </c>
    </row>
    <row r="3" ht="17.05" customHeight="1" spans="1:14">
      <c r="A3" s="10"/>
      <c r="B3" s="8"/>
      <c r="C3" s="35"/>
      <c r="D3" s="36"/>
      <c r="E3" s="36"/>
      <c r="F3" s="36"/>
      <c r="G3" s="25"/>
      <c r="H3" s="8"/>
      <c r="I3" s="35"/>
      <c r="J3" s="36"/>
      <c r="K3" s="36"/>
      <c r="L3" s="36"/>
      <c r="M3" s="25" t="s">
        <v>4</v>
      </c>
      <c r="N3" s="10"/>
    </row>
    <row r="4" ht="21.35" customHeight="1" spans="1:14">
      <c r="A4" s="80"/>
      <c r="B4" s="38" t="s">
        <v>123</v>
      </c>
      <c r="C4" s="38"/>
      <c r="D4" s="38"/>
      <c r="E4" s="38"/>
      <c r="F4" s="38"/>
      <c r="G4" s="38"/>
      <c r="H4" s="38" t="s">
        <v>55</v>
      </c>
      <c r="I4" s="38"/>
      <c r="J4" s="38"/>
      <c r="K4" s="38"/>
      <c r="L4" s="38"/>
      <c r="M4" s="38"/>
      <c r="N4" s="80"/>
    </row>
    <row r="5" ht="21.35" customHeight="1" spans="1:14">
      <c r="A5" s="10"/>
      <c r="B5" s="38" t="s">
        <v>9</v>
      </c>
      <c r="C5" s="38" t="s">
        <v>124</v>
      </c>
      <c r="D5" s="38" t="s">
        <v>125</v>
      </c>
      <c r="E5" s="38"/>
      <c r="F5" s="38"/>
      <c r="G5" s="38" t="s">
        <v>126</v>
      </c>
      <c r="H5" s="38" t="s">
        <v>9</v>
      </c>
      <c r="I5" s="38" t="s">
        <v>124</v>
      </c>
      <c r="J5" s="38" t="s">
        <v>125</v>
      </c>
      <c r="K5" s="38"/>
      <c r="L5" s="38"/>
      <c r="M5" s="38" t="s">
        <v>126</v>
      </c>
      <c r="N5" s="10"/>
    </row>
    <row r="6" ht="34.15" customHeight="1" spans="1:14">
      <c r="A6" s="10"/>
      <c r="B6" s="38"/>
      <c r="C6" s="38"/>
      <c r="D6" s="38" t="s">
        <v>127</v>
      </c>
      <c r="E6" s="38" t="s">
        <v>128</v>
      </c>
      <c r="F6" s="38" t="s">
        <v>129</v>
      </c>
      <c r="G6" s="38"/>
      <c r="H6" s="38"/>
      <c r="I6" s="38"/>
      <c r="J6" s="38" t="s">
        <v>127</v>
      </c>
      <c r="K6" s="38" t="s">
        <v>128</v>
      </c>
      <c r="L6" s="38" t="s">
        <v>129</v>
      </c>
      <c r="M6" s="38"/>
      <c r="N6" s="10"/>
    </row>
    <row r="7" ht="19.9" customHeight="1" spans="1:14">
      <c r="A7" s="43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43"/>
    </row>
    <row r="8" ht="8.5" customHeight="1" spans="1:14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5"/>
    </row>
    <row r="9" ht="17.05" customHeight="1" spans="1:14">
      <c r="A9" s="83"/>
      <c r="B9" s="84" t="s">
        <v>130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6"/>
    </row>
  </sheetData>
  <mergeCells count="12">
    <mergeCell ref="B2:M2"/>
    <mergeCell ref="B4:G4"/>
    <mergeCell ref="H4:M4"/>
    <mergeCell ref="D5:F5"/>
    <mergeCell ref="J5:L5"/>
    <mergeCell ref="B9:H9"/>
    <mergeCell ref="B5:B6"/>
    <mergeCell ref="C5:C6"/>
    <mergeCell ref="G5:G6"/>
    <mergeCell ref="H5:H6"/>
    <mergeCell ref="I5:I6"/>
    <mergeCell ref="M5:M6"/>
  </mergeCells>
  <printOptions horizontalCentered="1"/>
  <pageMargins left="0.156944444444444" right="0.156944444444444" top="0.590277777777778" bottom="0.271527777777778" header="0" footer="0"/>
  <pageSetup paperSize="9" scale="8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view="pageBreakPreview" zoomScaleNormal="100" workbookViewId="0">
      <pane ySplit="5" topLeftCell="A28" activePane="bottomLeft" state="frozen"/>
      <selection/>
      <selection pane="bottomLeft" activeCell="H33" sqref="H3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4.2" customHeight="1" spans="1:6">
      <c r="A1" s="68"/>
      <c r="B1" s="49"/>
      <c r="C1" s="69"/>
      <c r="D1" s="69"/>
      <c r="E1" s="69"/>
      <c r="F1" s="70"/>
    </row>
    <row r="2" ht="19.9" customHeight="1" spans="1:6">
      <c r="A2" s="56"/>
      <c r="B2" s="6" t="s">
        <v>133</v>
      </c>
      <c r="C2" s="6"/>
      <c r="D2" s="6"/>
      <c r="E2" s="6"/>
      <c r="F2" s="10"/>
    </row>
    <row r="3" ht="17.05" customHeight="1" spans="1:6">
      <c r="A3" s="56"/>
      <c r="B3" s="71"/>
      <c r="C3" s="71"/>
      <c r="D3" s="71"/>
      <c r="E3" s="71" t="s">
        <v>4</v>
      </c>
      <c r="F3" s="10"/>
    </row>
    <row r="4" ht="21.35" customHeight="1" spans="1:6">
      <c r="A4" s="56"/>
      <c r="B4" s="72" t="s">
        <v>5</v>
      </c>
      <c r="C4" s="72"/>
      <c r="D4" s="72" t="s">
        <v>6</v>
      </c>
      <c r="E4" s="72"/>
      <c r="F4" s="10"/>
    </row>
    <row r="5" ht="21.35" customHeight="1" spans="1:6">
      <c r="A5" s="73"/>
      <c r="B5" s="72" t="s">
        <v>7</v>
      </c>
      <c r="C5" s="72" t="s">
        <v>8</v>
      </c>
      <c r="D5" s="72" t="s">
        <v>7</v>
      </c>
      <c r="E5" s="72" t="s">
        <v>8</v>
      </c>
      <c r="F5" s="10"/>
    </row>
    <row r="6" ht="19.9" customHeight="1" spans="1:6">
      <c r="A6" s="60"/>
      <c r="B6" s="74" t="s">
        <v>134</v>
      </c>
      <c r="C6" s="58">
        <v>11877.93</v>
      </c>
      <c r="D6" s="74" t="s">
        <v>135</v>
      </c>
      <c r="E6" s="75"/>
      <c r="F6" s="43"/>
    </row>
    <row r="7" ht="19.9" customHeight="1" spans="1:6">
      <c r="A7" s="60"/>
      <c r="B7" s="74" t="s">
        <v>136</v>
      </c>
      <c r="C7" s="75"/>
      <c r="D7" s="74" t="s">
        <v>137</v>
      </c>
      <c r="E7" s="75"/>
      <c r="F7" s="43"/>
    </row>
    <row r="8" ht="19.9" customHeight="1" spans="1:6">
      <c r="A8" s="60"/>
      <c r="B8" s="74" t="s">
        <v>138</v>
      </c>
      <c r="C8" s="75"/>
      <c r="D8" s="74" t="s">
        <v>139</v>
      </c>
      <c r="E8" s="75"/>
      <c r="F8" s="43"/>
    </row>
    <row r="9" ht="19.9" customHeight="1" spans="1:6">
      <c r="A9" s="60"/>
      <c r="B9" s="74" t="s">
        <v>140</v>
      </c>
      <c r="C9" s="75"/>
      <c r="D9" s="74" t="s">
        <v>141</v>
      </c>
      <c r="E9" s="75"/>
      <c r="F9" s="43"/>
    </row>
    <row r="10" ht="19.9" customHeight="1" spans="1:6">
      <c r="A10" s="60"/>
      <c r="B10" s="74" t="s">
        <v>142</v>
      </c>
      <c r="C10" s="75"/>
      <c r="D10" s="74" t="s">
        <v>143</v>
      </c>
      <c r="E10" s="58">
        <v>11877.93</v>
      </c>
      <c r="F10" s="43"/>
    </row>
    <row r="11" ht="19.9" customHeight="1" spans="1:6">
      <c r="A11" s="60"/>
      <c r="B11" s="74" t="s">
        <v>144</v>
      </c>
      <c r="C11" s="75"/>
      <c r="D11" s="74" t="s">
        <v>145</v>
      </c>
      <c r="E11" s="75"/>
      <c r="F11" s="43"/>
    </row>
    <row r="12" ht="19.9" customHeight="1" spans="1:6">
      <c r="A12" s="60"/>
      <c r="B12" s="74" t="s">
        <v>146</v>
      </c>
      <c r="C12" s="75"/>
      <c r="D12" s="74" t="s">
        <v>147</v>
      </c>
      <c r="E12" s="75"/>
      <c r="F12" s="43"/>
    </row>
    <row r="13" ht="19.9" customHeight="1" spans="1:6">
      <c r="A13" s="60"/>
      <c r="B13" s="74" t="s">
        <v>148</v>
      </c>
      <c r="C13" s="75"/>
      <c r="D13" s="74" t="s">
        <v>149</v>
      </c>
      <c r="E13" s="75"/>
      <c r="F13" s="43"/>
    </row>
    <row r="14" ht="19.9" customHeight="1" spans="1:6">
      <c r="A14" s="60"/>
      <c r="B14" s="74" t="s">
        <v>150</v>
      </c>
      <c r="C14" s="75"/>
      <c r="D14" s="74" t="s">
        <v>151</v>
      </c>
      <c r="E14" s="75"/>
      <c r="F14" s="43"/>
    </row>
    <row r="15" ht="19.9" customHeight="1" spans="1:6">
      <c r="A15" s="60"/>
      <c r="B15" s="74" t="s">
        <v>18</v>
      </c>
      <c r="C15" s="75"/>
      <c r="D15" s="74" t="s">
        <v>152</v>
      </c>
      <c r="E15" s="75"/>
      <c r="F15" s="43"/>
    </row>
    <row r="16" ht="19.9" customHeight="1" spans="1:6">
      <c r="A16" s="60"/>
      <c r="B16" s="74" t="s">
        <v>18</v>
      </c>
      <c r="C16" s="75"/>
      <c r="D16" s="74" t="s">
        <v>153</v>
      </c>
      <c r="E16" s="75"/>
      <c r="F16" s="43"/>
    </row>
    <row r="17" ht="19.9" customHeight="1" spans="1:6">
      <c r="A17" s="60"/>
      <c r="B17" s="74" t="s">
        <v>18</v>
      </c>
      <c r="C17" s="75"/>
      <c r="D17" s="74" t="s">
        <v>154</v>
      </c>
      <c r="E17" s="75"/>
      <c r="F17" s="43"/>
    </row>
    <row r="18" ht="19.9" customHeight="1" spans="1:6">
      <c r="A18" s="60"/>
      <c r="B18" s="74" t="s">
        <v>18</v>
      </c>
      <c r="C18" s="75"/>
      <c r="D18" s="74" t="s">
        <v>155</v>
      </c>
      <c r="E18" s="75"/>
      <c r="F18" s="43"/>
    </row>
    <row r="19" ht="19.9" customHeight="1" spans="1:6">
      <c r="A19" s="60"/>
      <c r="B19" s="74" t="s">
        <v>18</v>
      </c>
      <c r="C19" s="75"/>
      <c r="D19" s="74" t="s">
        <v>156</v>
      </c>
      <c r="E19" s="75"/>
      <c r="F19" s="43"/>
    </row>
    <row r="20" ht="19.9" customHeight="1" spans="1:6">
      <c r="A20" s="60"/>
      <c r="B20" s="74" t="s">
        <v>18</v>
      </c>
      <c r="C20" s="75"/>
      <c r="D20" s="74" t="s">
        <v>157</v>
      </c>
      <c r="E20" s="75"/>
      <c r="F20" s="43"/>
    </row>
    <row r="21" ht="19.9" customHeight="1" spans="1:6">
      <c r="A21" s="60"/>
      <c r="B21" s="74" t="s">
        <v>18</v>
      </c>
      <c r="C21" s="75"/>
      <c r="D21" s="74" t="s">
        <v>158</v>
      </c>
      <c r="E21" s="75"/>
      <c r="F21" s="43"/>
    </row>
    <row r="22" ht="19.9" customHeight="1" spans="1:6">
      <c r="A22" s="60"/>
      <c r="B22" s="74" t="s">
        <v>18</v>
      </c>
      <c r="C22" s="75"/>
      <c r="D22" s="74" t="s">
        <v>159</v>
      </c>
      <c r="E22" s="75"/>
      <c r="F22" s="43"/>
    </row>
    <row r="23" ht="19.9" customHeight="1" spans="1:6">
      <c r="A23" s="60"/>
      <c r="B23" s="74" t="s">
        <v>18</v>
      </c>
      <c r="C23" s="75"/>
      <c r="D23" s="74" t="s">
        <v>160</v>
      </c>
      <c r="E23" s="75"/>
      <c r="F23" s="43"/>
    </row>
    <row r="24" ht="19.9" customHeight="1" spans="1:6">
      <c r="A24" s="60"/>
      <c r="B24" s="74" t="s">
        <v>18</v>
      </c>
      <c r="C24" s="75"/>
      <c r="D24" s="74" t="s">
        <v>161</v>
      </c>
      <c r="E24" s="75"/>
      <c r="F24" s="43"/>
    </row>
    <row r="25" ht="19.9" customHeight="1" spans="1:6">
      <c r="A25" s="60"/>
      <c r="B25" s="74" t="s">
        <v>18</v>
      </c>
      <c r="C25" s="75"/>
      <c r="D25" s="74" t="s">
        <v>162</v>
      </c>
      <c r="E25" s="75"/>
      <c r="F25" s="43"/>
    </row>
    <row r="26" ht="19.9" customHeight="1" spans="1:6">
      <c r="A26" s="60"/>
      <c r="B26" s="74" t="s">
        <v>18</v>
      </c>
      <c r="C26" s="75"/>
      <c r="D26" s="74" t="s">
        <v>163</v>
      </c>
      <c r="E26" s="75"/>
      <c r="F26" s="43"/>
    </row>
    <row r="27" ht="19.9" customHeight="1" spans="1:6">
      <c r="A27" s="60"/>
      <c r="B27" s="74" t="s">
        <v>18</v>
      </c>
      <c r="C27" s="75"/>
      <c r="D27" s="74" t="s">
        <v>164</v>
      </c>
      <c r="E27" s="75"/>
      <c r="F27" s="43"/>
    </row>
    <row r="28" ht="19.9" customHeight="1" spans="1:6">
      <c r="A28" s="60"/>
      <c r="B28" s="74" t="s">
        <v>18</v>
      </c>
      <c r="C28" s="75"/>
      <c r="D28" s="74" t="s">
        <v>165</v>
      </c>
      <c r="E28" s="75"/>
      <c r="F28" s="43"/>
    </row>
    <row r="29" ht="19.9" customHeight="1" spans="1:6">
      <c r="A29" s="60"/>
      <c r="B29" s="74" t="s">
        <v>18</v>
      </c>
      <c r="C29" s="75"/>
      <c r="D29" s="74" t="s">
        <v>166</v>
      </c>
      <c r="E29" s="75"/>
      <c r="F29" s="43"/>
    </row>
    <row r="30" ht="19.9" customHeight="1" spans="1:6">
      <c r="A30" s="60"/>
      <c r="B30" s="74" t="s">
        <v>18</v>
      </c>
      <c r="C30" s="75"/>
      <c r="D30" s="74" t="s">
        <v>167</v>
      </c>
      <c r="E30" s="75"/>
      <c r="F30" s="43"/>
    </row>
    <row r="31" ht="19.9" customHeight="1" spans="1:6">
      <c r="A31" s="60"/>
      <c r="B31" s="74" t="s">
        <v>18</v>
      </c>
      <c r="C31" s="75"/>
      <c r="D31" s="74" t="s">
        <v>168</v>
      </c>
      <c r="E31" s="75"/>
      <c r="F31" s="43"/>
    </row>
    <row r="32" ht="19.9" customHeight="1" spans="1:6">
      <c r="A32" s="60"/>
      <c r="B32" s="74" t="s">
        <v>18</v>
      </c>
      <c r="C32" s="75"/>
      <c r="D32" s="74" t="s">
        <v>169</v>
      </c>
      <c r="E32" s="75"/>
      <c r="F32" s="43"/>
    </row>
    <row r="33" ht="19.9" customHeight="1" spans="1:6">
      <c r="A33" s="60"/>
      <c r="B33" s="74" t="s">
        <v>18</v>
      </c>
      <c r="C33" s="75"/>
      <c r="D33" s="74" t="s">
        <v>170</v>
      </c>
      <c r="E33" s="75"/>
      <c r="F33" s="43"/>
    </row>
    <row r="34" ht="19.9" customHeight="1" spans="1:6">
      <c r="A34" s="60"/>
      <c r="B34" s="74" t="s">
        <v>18</v>
      </c>
      <c r="C34" s="75"/>
      <c r="D34" s="74" t="s">
        <v>171</v>
      </c>
      <c r="E34" s="75"/>
      <c r="F34" s="43"/>
    </row>
    <row r="35" ht="19.9" customHeight="1" spans="1:6">
      <c r="A35" s="60"/>
      <c r="B35" s="74" t="s">
        <v>18</v>
      </c>
      <c r="C35" s="75"/>
      <c r="D35" s="74" t="s">
        <v>172</v>
      </c>
      <c r="E35" s="75"/>
      <c r="F35" s="43"/>
    </row>
    <row r="36" ht="19.9" customHeight="1" spans="1:6">
      <c r="A36" s="60"/>
      <c r="B36" s="76" t="s">
        <v>173</v>
      </c>
      <c r="C36" s="58">
        <f>C6</f>
        <v>11877.93</v>
      </c>
      <c r="D36" s="76" t="s">
        <v>174</v>
      </c>
      <c r="E36" s="58">
        <f>E30+E10</f>
        <v>11877.93</v>
      </c>
      <c r="F36" s="43"/>
    </row>
    <row r="37" ht="19.9" customHeight="1" spans="1:6">
      <c r="A37" s="60"/>
      <c r="B37" s="74" t="s">
        <v>175</v>
      </c>
      <c r="C37" s="75"/>
      <c r="D37" s="74" t="s">
        <v>176</v>
      </c>
      <c r="E37" s="75"/>
      <c r="F37" s="43"/>
    </row>
    <row r="38" ht="19.9" customHeight="1" spans="1:6">
      <c r="A38" s="60"/>
      <c r="B38" s="76" t="s">
        <v>51</v>
      </c>
      <c r="C38" s="58">
        <f>C36+C37</f>
        <v>11877.93</v>
      </c>
      <c r="D38" s="76" t="s">
        <v>52</v>
      </c>
      <c r="E38" s="58">
        <f>E36+E37</f>
        <v>11877.93</v>
      </c>
      <c r="F38" s="43"/>
    </row>
    <row r="39" ht="8.5" customHeight="1" spans="1:6">
      <c r="A39" s="64"/>
      <c r="B39" s="64"/>
      <c r="C39" s="64"/>
      <c r="E39" s="64"/>
      <c r="F39" s="67"/>
    </row>
  </sheetData>
  <mergeCells count="4">
    <mergeCell ref="B2:E2"/>
    <mergeCell ref="B4:C4"/>
    <mergeCell ref="D4:E4"/>
    <mergeCell ref="A6:A35"/>
  </mergeCells>
  <printOptions horizontalCentered="1"/>
  <pageMargins left="0.156944444444444" right="0.156944444444444" top="0.271527777777778" bottom="0.271527777777778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view="pageBreakPreview" zoomScaleNormal="100"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2" width="15.75" customWidth="1"/>
    <col min="3" max="3" width="27" customWidth="1"/>
    <col min="4" max="4" width="16.4083333333333" customWidth="1"/>
    <col min="5" max="5" width="9.375" customWidth="1"/>
    <col min="6" max="6" width="22.975" customWidth="1"/>
    <col min="7" max="7" width="13.25" customWidth="1"/>
    <col min="8" max="8" width="14.5" customWidth="1"/>
    <col min="9" max="9" width="15" customWidth="1"/>
    <col min="10" max="10" width="10.25" customWidth="1"/>
    <col min="11" max="11" width="10.875" customWidth="1"/>
    <col min="12" max="12" width="11.875" customWidth="1"/>
    <col min="13" max="13" width="11.125" customWidth="1"/>
    <col min="14" max="14" width="10.625" customWidth="1"/>
    <col min="15" max="15" width="1.53333333333333" customWidth="1"/>
  </cols>
  <sheetData>
    <row r="1" ht="19.9" customHeight="1" spans="1:15">
      <c r="A1" s="48"/>
      <c r="B1" s="49"/>
      <c r="C1" s="49"/>
      <c r="D1" s="48"/>
      <c r="E1" s="48"/>
      <c r="F1" s="48"/>
      <c r="G1" s="50"/>
      <c r="H1" s="50"/>
      <c r="I1" s="50"/>
      <c r="J1" s="50"/>
      <c r="K1" s="50"/>
      <c r="L1" s="50"/>
      <c r="M1" s="50"/>
      <c r="N1" s="50"/>
      <c r="O1" s="65"/>
    </row>
    <row r="2" ht="19.9" customHeight="1" spans="1:15">
      <c r="A2" s="51"/>
      <c r="B2" s="6" t="s">
        <v>177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4"/>
    </row>
    <row r="3" ht="17.05" customHeight="1" spans="1:15">
      <c r="A3" s="52"/>
      <c r="B3" s="53"/>
      <c r="C3" s="54"/>
      <c r="D3" s="54"/>
      <c r="E3" s="35"/>
      <c r="F3" s="55"/>
      <c r="G3" s="35"/>
      <c r="H3" s="35"/>
      <c r="I3" s="35"/>
      <c r="J3" s="35"/>
      <c r="K3" s="35"/>
      <c r="L3" s="35"/>
      <c r="M3" s="35"/>
      <c r="N3" s="55" t="s">
        <v>4</v>
      </c>
      <c r="O3" s="26"/>
    </row>
    <row r="4" ht="21.35" customHeight="1" spans="1:15">
      <c r="A4" s="56"/>
      <c r="B4" s="37" t="s">
        <v>178</v>
      </c>
      <c r="C4" s="37" t="s">
        <v>179</v>
      </c>
      <c r="D4" s="37" t="s">
        <v>180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10"/>
    </row>
    <row r="5" ht="53" customHeight="1" spans="1:15">
      <c r="A5" s="24"/>
      <c r="B5" s="37"/>
      <c r="C5" s="37"/>
      <c r="D5" s="37" t="s">
        <v>127</v>
      </c>
      <c r="E5" s="38" t="s">
        <v>181</v>
      </c>
      <c r="F5" s="38" t="s">
        <v>182</v>
      </c>
      <c r="G5" s="38" t="s">
        <v>183</v>
      </c>
      <c r="H5" s="38" t="s">
        <v>184</v>
      </c>
      <c r="I5" s="38" t="s">
        <v>185</v>
      </c>
      <c r="J5" s="38" t="s">
        <v>186</v>
      </c>
      <c r="K5" s="38" t="s">
        <v>187</v>
      </c>
      <c r="L5" s="38" t="s">
        <v>188</v>
      </c>
      <c r="M5" s="38" t="s">
        <v>189</v>
      </c>
      <c r="N5" s="38" t="s">
        <v>190</v>
      </c>
      <c r="O5" s="10"/>
    </row>
    <row r="6" ht="19.9" customHeight="1" spans="1:15">
      <c r="A6" s="57"/>
      <c r="B6" s="41" t="s">
        <v>63</v>
      </c>
      <c r="C6" s="41"/>
      <c r="D6" s="58">
        <f>E6+F6</f>
        <v>11877.93</v>
      </c>
      <c r="E6" s="59"/>
      <c r="F6" s="58">
        <v>11877.93</v>
      </c>
      <c r="G6" s="59"/>
      <c r="H6" s="59"/>
      <c r="I6" s="59"/>
      <c r="J6" s="59"/>
      <c r="K6" s="59"/>
      <c r="L6" s="59"/>
      <c r="M6" s="59"/>
      <c r="N6" s="59"/>
      <c r="O6" s="66"/>
    </row>
    <row r="7" ht="19.9" customHeight="1" spans="1:15">
      <c r="A7" s="60"/>
      <c r="B7" s="61" t="s">
        <v>75</v>
      </c>
      <c r="C7" s="62" t="s">
        <v>191</v>
      </c>
      <c r="D7" s="58">
        <f>E7+F7</f>
        <v>11877.93</v>
      </c>
      <c r="E7" s="63"/>
      <c r="F7" s="58">
        <v>11877.93</v>
      </c>
      <c r="G7" s="63"/>
      <c r="H7" s="63"/>
      <c r="I7" s="63"/>
      <c r="J7" s="63"/>
      <c r="K7" s="63"/>
      <c r="L7" s="63"/>
      <c r="M7" s="63"/>
      <c r="N7" s="63"/>
      <c r="O7" s="43"/>
    </row>
    <row r="8" ht="19.9" customHeight="1" spans="1:15">
      <c r="A8" s="60"/>
      <c r="B8" s="61" t="s">
        <v>192</v>
      </c>
      <c r="C8" s="62" t="s">
        <v>193</v>
      </c>
      <c r="D8" s="58">
        <f>E8+F8</f>
        <v>11877.93</v>
      </c>
      <c r="E8" s="63"/>
      <c r="F8" s="58">
        <v>11877.93</v>
      </c>
      <c r="G8" s="63"/>
      <c r="H8" s="63"/>
      <c r="I8" s="63"/>
      <c r="J8" s="63"/>
      <c r="K8" s="63"/>
      <c r="L8" s="63"/>
      <c r="M8" s="63"/>
      <c r="N8" s="63"/>
      <c r="O8" s="43"/>
    </row>
    <row r="9" ht="8.5" customHeight="1" spans="1:15">
      <c r="A9" s="64"/>
      <c r="B9" s="64"/>
      <c r="C9" s="64"/>
      <c r="D9" s="64"/>
      <c r="E9" s="29"/>
      <c r="F9" s="29"/>
      <c r="G9" s="29"/>
      <c r="H9" s="29"/>
      <c r="I9" s="29"/>
      <c r="J9" s="29"/>
      <c r="K9" s="29"/>
      <c r="L9" s="29"/>
      <c r="M9" s="29"/>
      <c r="N9" s="29"/>
      <c r="O9" s="67"/>
    </row>
  </sheetData>
  <mergeCells count="7">
    <mergeCell ref="B1:C1"/>
    <mergeCell ref="B2:N2"/>
    <mergeCell ref="D4:N4"/>
    <mergeCell ref="B6:C6"/>
    <mergeCell ref="A7:A8"/>
    <mergeCell ref="B4:B5"/>
    <mergeCell ref="C4:C5"/>
  </mergeCells>
  <printOptions horizontalCentered="1"/>
  <pageMargins left="0.156944444444444" right="0.156944444444444" top="0.590277777777778" bottom="0.271527777777778" header="0" footer="0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财政拨款收支总表1</vt:lpstr>
      <vt:lpstr>一般公共预算支出表2</vt:lpstr>
      <vt:lpstr>一般公共预算基本支出表3</vt:lpstr>
      <vt:lpstr>一般公共预算“三公”经费支出表4</vt:lpstr>
      <vt:lpstr>政府性基金预算支出表5</vt:lpstr>
      <vt:lpstr>政府性基金预算“三公”经费支出表6</vt:lpstr>
      <vt:lpstr>部门收支总表7</vt:lpstr>
      <vt:lpstr>部门收入总表8</vt:lpstr>
      <vt:lpstr>部门支出总表9</vt:lpstr>
      <vt:lpstr>项目支出绩效信息表10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娟儿</cp:lastModifiedBy>
  <dcterms:created xsi:type="dcterms:W3CDTF">2023-04-04T05:04:00Z</dcterms:created>
  <dcterms:modified xsi:type="dcterms:W3CDTF">2025-04-10T02:01:33Z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BDF3860807B741A6A86EF6B795542C92_13</vt:lpwstr>
  </property>
  <property fmtid="{D5CDD505-2E9C-101B-9397-08002B2CF9AE}" pid="3" name="KSOProductBuildVer">
    <vt:lpwstr>2052-12.1.0.20784</vt:lpwstr>
  </property>
</Properties>
</file>