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8800" windowHeight="12960"/>
  </bookViews>
  <sheets>
    <sheet name="1收支总表" sheetId="1" r:id="rId1"/>
    <sheet name="2收入总表" sheetId="2" r:id="rId2"/>
    <sheet name="3支出总表" sheetId="3" r:id="rId3"/>
    <sheet name="4财拨总表" sheetId="4" r:id="rId4"/>
    <sheet name="5一般公共预算收支总表" sheetId="5" r:id="rId5"/>
    <sheet name="6一般预算支出" sheetId="6" r:id="rId6"/>
    <sheet name="7一般预算基本支出" sheetId="7" r:id="rId7"/>
    <sheet name="8一般公共预算三公" sheetId="8" r:id="rId8"/>
    <sheet name="9项目绩效目标表" sheetId="9" r:id="rId9"/>
    <sheet name="10政府购买服务预算表" sheetId="10" r:id="rId10"/>
    <sheet name="11政府采购预算表" sheetId="11" r:id="rId11"/>
    <sheet name="12政府性基金收支总表" sheetId="12" r:id="rId12"/>
    <sheet name="13政府性基金" sheetId="13" r:id="rId13"/>
    <sheet name="14政府性基金基本支出" sheetId="14" r:id="rId14"/>
    <sheet name="15政府性基金“三公”经费" sheetId="15" r:id="rId15"/>
    <sheet name="16项目支出" sheetId="16" r:id="rId16"/>
  </sheets>
  <calcPr calcId="124519"/>
</workbook>
</file>

<file path=xl/calcChain.xml><?xml version="1.0" encoding="utf-8"?>
<calcChain xmlns="http://schemas.openxmlformats.org/spreadsheetml/2006/main">
  <c r="E8" i="16"/>
  <c r="E9"/>
  <c r="E10"/>
  <c r="E11"/>
  <c r="E12"/>
  <c r="E13"/>
  <c r="E14"/>
  <c r="E15"/>
  <c r="E7"/>
  <c r="G6" i="8"/>
  <c r="H6"/>
  <c r="I6"/>
  <c r="F6"/>
  <c r="E6"/>
  <c r="D6"/>
  <c r="F8"/>
  <c r="F7"/>
  <c r="D7" s="1"/>
  <c r="D8"/>
  <c r="H7"/>
  <c r="H8"/>
  <c r="D43" i="7"/>
  <c r="D42"/>
  <c r="D41"/>
  <c r="H40"/>
  <c r="D40"/>
  <c r="D39"/>
  <c r="D38"/>
  <c r="D37"/>
  <c r="D36"/>
  <c r="D35"/>
  <c r="D34"/>
  <c r="D33"/>
  <c r="D32"/>
  <c r="D31"/>
  <c r="D30"/>
  <c r="D29"/>
  <c r="D28"/>
  <c r="D27"/>
  <c r="D26"/>
  <c r="D25"/>
  <c r="D24"/>
  <c r="D23"/>
  <c r="D22"/>
  <c r="D21"/>
  <c r="D20"/>
  <c r="D19"/>
  <c r="D18"/>
  <c r="D17"/>
  <c r="D16"/>
  <c r="D15"/>
  <c r="D14"/>
  <c r="D13"/>
  <c r="D12"/>
  <c r="D11"/>
  <c r="D10"/>
  <c r="E9"/>
  <c r="D9"/>
  <c r="D8"/>
  <c r="D7" s="1"/>
  <c r="D6" s="1"/>
  <c r="H7"/>
  <c r="H6" s="1"/>
  <c r="G7"/>
  <c r="F7"/>
  <c r="E7"/>
  <c r="E6" s="1"/>
  <c r="G6"/>
  <c r="F6"/>
  <c r="I6" i="6"/>
  <c r="H6"/>
  <c r="G6"/>
  <c r="F6"/>
  <c r="E6"/>
  <c r="D6"/>
  <c r="D44"/>
  <c r="D43"/>
  <c r="D42"/>
  <c r="H41"/>
  <c r="D41"/>
  <c r="D40"/>
  <c r="D39"/>
  <c r="D38"/>
  <c r="D37"/>
  <c r="D36"/>
  <c r="D35"/>
  <c r="I34"/>
  <c r="D34"/>
  <c r="D33"/>
  <c r="D32"/>
  <c r="D31"/>
  <c r="D30"/>
  <c r="D29"/>
  <c r="I28"/>
  <c r="D28" s="1"/>
  <c r="D27"/>
  <c r="D26"/>
  <c r="D25"/>
  <c r="D24"/>
  <c r="D23"/>
  <c r="D22"/>
  <c r="D21"/>
  <c r="D20"/>
  <c r="D19"/>
  <c r="D18"/>
  <c r="D17"/>
  <c r="D16"/>
  <c r="D15"/>
  <c r="D14"/>
  <c r="D13"/>
  <c r="D12"/>
  <c r="D11"/>
  <c r="E10"/>
  <c r="D10" s="1"/>
  <c r="D8" s="1"/>
  <c r="D7" s="1"/>
  <c r="D9"/>
  <c r="H8"/>
  <c r="H7" s="1"/>
  <c r="G8"/>
  <c r="G7" s="1"/>
  <c r="F8"/>
  <c r="F7"/>
  <c r="E33" i="5"/>
  <c r="E31"/>
  <c r="E6"/>
  <c r="C33"/>
  <c r="C31"/>
  <c r="C6"/>
  <c r="E44" i="4"/>
  <c r="E34"/>
  <c r="E6"/>
  <c r="C6"/>
  <c r="C44"/>
  <c r="C34"/>
  <c r="D39" i="3"/>
  <c r="D38"/>
  <c r="D34"/>
  <c r="D36"/>
  <c r="D32"/>
  <c r="D15"/>
  <c r="D14"/>
  <c r="D17"/>
  <c r="D16"/>
  <c r="D13"/>
  <c r="D20"/>
  <c r="D19"/>
  <c r="D12"/>
  <c r="D11"/>
  <c r="E9"/>
  <c r="E7" s="1"/>
  <c r="E6" s="1"/>
  <c r="F7"/>
  <c r="F6" s="1"/>
  <c r="G7"/>
  <c r="G6" s="1"/>
  <c r="J7"/>
  <c r="J6" s="1"/>
  <c r="K7"/>
  <c r="K6" s="1"/>
  <c r="L7"/>
  <c r="L6" s="1"/>
  <c r="D10"/>
  <c r="D18"/>
  <c r="D21"/>
  <c r="D22"/>
  <c r="D23"/>
  <c r="D24"/>
  <c r="D25"/>
  <c r="D26"/>
  <c r="D28"/>
  <c r="D29"/>
  <c r="D30"/>
  <c r="D31"/>
  <c r="D35"/>
  <c r="D37"/>
  <c r="D41"/>
  <c r="D42"/>
  <c r="D43"/>
  <c r="D8"/>
  <c r="I27"/>
  <c r="D27" s="1"/>
  <c r="I33"/>
  <c r="D33" s="1"/>
  <c r="H40"/>
  <c r="H7" s="1"/>
  <c r="H6" s="1"/>
  <c r="P6" i="2"/>
  <c r="G6"/>
  <c r="H6"/>
  <c r="I6"/>
  <c r="J6"/>
  <c r="K6"/>
  <c r="L6"/>
  <c r="M6"/>
  <c r="N6"/>
  <c r="O6"/>
  <c r="F6"/>
  <c r="E6"/>
  <c r="D6"/>
  <c r="K8"/>
  <c r="E8"/>
  <c r="D8" s="1"/>
  <c r="K7"/>
  <c r="D7"/>
  <c r="E7"/>
  <c r="C35" i="1"/>
  <c r="C33"/>
  <c r="E35"/>
  <c r="E34"/>
  <c r="E33"/>
  <c r="E8" i="6" l="1"/>
  <c r="E7" s="1"/>
  <c r="I8"/>
  <c r="I7" s="1"/>
  <c r="D9" i="3"/>
  <c r="D40"/>
  <c r="I7"/>
  <c r="I6" s="1"/>
  <c r="D7" l="1"/>
  <c r="D6" s="1"/>
</calcChain>
</file>

<file path=xl/sharedStrings.xml><?xml version="1.0" encoding="utf-8"?>
<sst xmlns="http://schemas.openxmlformats.org/spreadsheetml/2006/main" count="1849" uniqueCount="566">
  <si>
    <t/>
  </si>
  <si>
    <r>
      <rPr>
        <b/>
        <sz val="11"/>
        <rFont val="宋体"/>
        <family val="3"/>
        <charset val="134"/>
      </rPr>
      <t>一、本年收入</t>
    </r>
  </si>
  <si>
    <r>
      <rPr>
        <b/>
        <sz val="11"/>
        <rFont val="宋体"/>
        <family val="3"/>
        <charset val="134"/>
      </rPr>
      <t>一、本年支出</t>
    </r>
  </si>
  <si>
    <r>
      <rPr>
        <sz val="11"/>
        <rFont val="宋体"/>
        <family val="3"/>
        <charset val="134"/>
      </rPr>
      <t>一、一般公共预算拨款收入</t>
    </r>
  </si>
  <si>
    <r>
      <rPr>
        <sz val="11"/>
        <rFont val="宋体"/>
        <family val="3"/>
        <charset val="134"/>
      </rPr>
      <t>（一）一般公共服务支出</t>
    </r>
  </si>
  <si>
    <r>
      <rPr>
        <sz val="11"/>
        <rFont val="宋体"/>
        <family val="3"/>
        <charset val="134"/>
      </rPr>
      <t>（二）外交支出</t>
    </r>
  </si>
  <si>
    <r>
      <rPr>
        <sz val="11"/>
        <rFont val="宋体"/>
        <family val="3"/>
        <charset val="134"/>
      </rPr>
      <t>（三）国防支出</t>
    </r>
  </si>
  <si>
    <r>
      <rPr>
        <sz val="11"/>
        <rFont val="宋体"/>
        <family val="3"/>
        <charset val="134"/>
      </rPr>
      <t>（四）公共安全支出</t>
    </r>
  </si>
  <si>
    <r>
      <rPr>
        <sz val="11"/>
        <rFont val="宋体"/>
        <family val="3"/>
        <charset val="134"/>
      </rPr>
      <t>（五）教育支出</t>
    </r>
  </si>
  <si>
    <r>
      <rPr>
        <sz val="11"/>
        <rFont val="宋体"/>
        <family val="3"/>
        <charset val="134"/>
      </rPr>
      <t>（六）科学技术支出</t>
    </r>
  </si>
  <si>
    <r>
      <rPr>
        <sz val="11"/>
        <rFont val="宋体"/>
        <family val="3"/>
        <charset val="134"/>
      </rPr>
      <t>（七）文化旅游体育与传媒支出</t>
    </r>
  </si>
  <si>
    <r>
      <rPr>
        <sz val="11"/>
        <rFont val="宋体"/>
        <family val="3"/>
        <charset val="134"/>
      </rPr>
      <t>（八）社会保障和就业支出</t>
    </r>
  </si>
  <si>
    <r>
      <rPr>
        <sz val="11"/>
        <rFont val="宋体"/>
        <family val="3"/>
        <charset val="134"/>
      </rPr>
      <t>（九）卫生健康支出</t>
    </r>
  </si>
  <si>
    <r>
      <rPr>
        <sz val="11"/>
        <rFont val="宋体"/>
        <family val="3"/>
        <charset val="134"/>
      </rPr>
      <t>（十）节能环保支出</t>
    </r>
  </si>
  <si>
    <r>
      <rPr>
        <sz val="11"/>
        <rFont val="宋体"/>
        <family val="3"/>
        <charset val="134"/>
      </rPr>
      <t>（十一）城乡社区支出</t>
    </r>
  </si>
  <si>
    <r>
      <rPr>
        <sz val="11"/>
        <rFont val="宋体"/>
        <family val="3"/>
        <charset val="134"/>
      </rPr>
      <t>（十二）农林水支出</t>
    </r>
  </si>
  <si>
    <r>
      <rPr>
        <sz val="11"/>
        <rFont val="宋体"/>
        <family val="3"/>
        <charset val="134"/>
      </rPr>
      <t>（十三）交通运输支出</t>
    </r>
  </si>
  <si>
    <r>
      <rPr>
        <sz val="11"/>
        <rFont val="宋体"/>
        <family val="3"/>
        <charset val="134"/>
      </rPr>
      <t>（十四）资源勘探工业信息等支出</t>
    </r>
  </si>
  <si>
    <r>
      <rPr>
        <sz val="11"/>
        <rFont val="宋体"/>
        <family val="3"/>
        <charset val="134"/>
      </rPr>
      <t>（十五）商业服务业等支出</t>
    </r>
  </si>
  <si>
    <r>
      <rPr>
        <sz val="11"/>
        <rFont val="宋体"/>
        <family val="3"/>
        <charset val="134"/>
      </rPr>
      <t>（十六）金融支出</t>
    </r>
  </si>
  <si>
    <r>
      <rPr>
        <sz val="11"/>
        <rFont val="宋体"/>
        <family val="3"/>
        <charset val="134"/>
      </rPr>
      <t>（十七）援助其他地区支出</t>
    </r>
  </si>
  <si>
    <r>
      <rPr>
        <sz val="11"/>
        <rFont val="宋体"/>
        <family val="3"/>
        <charset val="134"/>
      </rPr>
      <t>（十八）自然资源海洋气象等支出</t>
    </r>
  </si>
  <si>
    <r>
      <rPr>
        <sz val="11"/>
        <rFont val="宋体"/>
        <family val="3"/>
        <charset val="134"/>
      </rPr>
      <t>（十九）住房保障支出</t>
    </r>
  </si>
  <si>
    <r>
      <rPr>
        <sz val="11"/>
        <rFont val="宋体"/>
        <family val="3"/>
        <charset val="134"/>
      </rPr>
      <t>（二十）粮油物资储备支出</t>
    </r>
  </si>
  <si>
    <r>
      <rPr>
        <sz val="11"/>
        <rFont val="宋体"/>
        <family val="3"/>
        <charset val="134"/>
      </rPr>
      <t>（二十一）灾害防治及应急管理支出</t>
    </r>
  </si>
  <si>
    <r>
      <rPr>
        <sz val="11"/>
        <rFont val="宋体"/>
        <family val="3"/>
        <charset val="134"/>
      </rPr>
      <t>（二十二）其他支出</t>
    </r>
  </si>
  <si>
    <r>
      <rPr>
        <sz val="11"/>
        <rFont val="宋体"/>
        <family val="3"/>
        <charset val="134"/>
      </rPr>
      <t>（二十三）债务付息支出</t>
    </r>
  </si>
  <si>
    <r>
      <rPr>
        <sz val="11"/>
        <rFont val="宋体"/>
        <family val="3"/>
        <charset val="134"/>
      </rPr>
      <t>（二十四）债务发行费用支出</t>
    </r>
  </si>
  <si>
    <r>
      <rPr>
        <b/>
        <sz val="11"/>
        <rFont val="宋体"/>
        <family val="3"/>
        <charset val="134"/>
      </rPr>
      <t>二、上年结转</t>
    </r>
  </si>
  <si>
    <r>
      <rPr>
        <b/>
        <sz val="11"/>
        <rFont val="宋体"/>
        <family val="3"/>
        <charset val="134"/>
      </rPr>
      <t>年终结转结余</t>
    </r>
  </si>
  <si>
    <r>
      <rPr>
        <sz val="11"/>
        <rFont val="宋体"/>
        <family val="3"/>
        <charset val="134"/>
      </rPr>
      <t>（一）一般公共预算拨款</t>
    </r>
  </si>
  <si>
    <t xml:space="preserve">
</t>
  </si>
  <si>
    <r>
      <rPr>
        <b/>
        <sz val="11"/>
        <rFont val="宋体"/>
        <family val="3"/>
        <charset val="134"/>
      </rPr>
      <t>合 计</t>
    </r>
  </si>
  <si>
    <t>部门（单位）
名称</t>
  </si>
  <si>
    <r>
      <rPr>
        <b/>
        <sz val="11"/>
        <rFont val="宋体"/>
        <family val="3"/>
        <charset val="134"/>
      </rPr>
      <t>合 计</t>
    </r>
  </si>
  <si>
    <r>
      <rPr>
        <sz val="11"/>
        <rFont val="宋体"/>
        <family val="3"/>
        <charset val="134"/>
      </rPr>
      <t>二、政府性基金预算拨款收入</t>
    </r>
  </si>
  <si>
    <r>
      <rPr>
        <sz val="11"/>
        <rFont val="宋体"/>
        <family val="3"/>
        <charset val="134"/>
      </rPr>
      <t>（一）科学技术支出</t>
    </r>
  </si>
  <si>
    <r>
      <rPr>
        <sz val="11"/>
        <rFont val="宋体"/>
        <family val="3"/>
        <charset val="134"/>
      </rPr>
      <t>（二）文化旅游体育与传媒支出</t>
    </r>
  </si>
  <si>
    <r>
      <rPr>
        <sz val="11"/>
        <rFont val="宋体"/>
        <family val="3"/>
        <charset val="134"/>
      </rPr>
      <t>（三）社会保障和就业支出</t>
    </r>
  </si>
  <si>
    <r>
      <rPr>
        <sz val="11"/>
        <rFont val="宋体"/>
        <family val="3"/>
        <charset val="134"/>
      </rPr>
      <t>（四）节能环保支出</t>
    </r>
  </si>
  <si>
    <r>
      <rPr>
        <sz val="11"/>
        <rFont val="宋体"/>
        <family val="3"/>
        <charset val="134"/>
      </rPr>
      <t>（五）城乡社区支出</t>
    </r>
  </si>
  <si>
    <r>
      <rPr>
        <sz val="11"/>
        <rFont val="宋体"/>
        <family val="3"/>
        <charset val="134"/>
      </rPr>
      <t>（六）农林水支出</t>
    </r>
  </si>
  <si>
    <r>
      <rPr>
        <sz val="11"/>
        <rFont val="宋体"/>
        <family val="3"/>
        <charset val="134"/>
      </rPr>
      <t>（七）交通运输支出</t>
    </r>
  </si>
  <si>
    <r>
      <rPr>
        <sz val="11"/>
        <rFont val="宋体"/>
        <family val="3"/>
        <charset val="134"/>
      </rPr>
      <t>（八）资源勘探工业信息等支出</t>
    </r>
  </si>
  <si>
    <r>
      <rPr>
        <sz val="11"/>
        <rFont val="宋体"/>
        <family val="3"/>
        <charset val="134"/>
      </rPr>
      <t>（九）商业服务业等支出</t>
    </r>
  </si>
  <si>
    <r>
      <rPr>
        <sz val="11"/>
        <rFont val="宋体"/>
        <family val="3"/>
        <charset val="134"/>
      </rPr>
      <t>（十）金融支出</t>
    </r>
  </si>
  <si>
    <r>
      <rPr>
        <sz val="11"/>
        <rFont val="宋体"/>
        <family val="3"/>
        <charset val="134"/>
      </rPr>
      <t>（十一）其他支出</t>
    </r>
  </si>
  <si>
    <r>
      <rPr>
        <sz val="11"/>
        <rFont val="宋体"/>
        <family val="3"/>
        <charset val="134"/>
      </rPr>
      <t>（十二）债务还本支出</t>
    </r>
  </si>
  <si>
    <r>
      <rPr>
        <sz val="11"/>
        <rFont val="宋体"/>
        <family val="3"/>
        <charset val="134"/>
      </rPr>
      <t>（十三）债务付息支出</t>
    </r>
  </si>
  <si>
    <r>
      <rPr>
        <sz val="11"/>
        <rFont val="宋体"/>
        <family val="3"/>
        <charset val="134"/>
      </rPr>
      <t>（十四）债务发行费用支出</t>
    </r>
  </si>
  <si>
    <r>
      <rPr>
        <sz val="11"/>
        <rFont val="宋体"/>
        <family val="3"/>
        <charset val="134"/>
      </rPr>
      <t>（十五）抗疫特别国债安排的支出</t>
    </r>
  </si>
  <si>
    <r>
      <rPr>
        <sz val="11"/>
        <rFont val="宋体"/>
        <family val="3"/>
        <charset val="134"/>
      </rPr>
      <t>（二）政府性基金预算拨款</t>
    </r>
  </si>
  <si>
    <r>
      <rPr>
        <sz val="11"/>
        <rFont val="宋体"/>
        <family val="3"/>
        <charset val="134"/>
      </rPr>
      <t>（一）一般公共预算资金</t>
    </r>
  </si>
  <si>
    <r>
      <rPr>
        <sz val="11"/>
        <rFont val="宋体"/>
        <family val="3"/>
        <charset val="134"/>
      </rPr>
      <t>（一）一般公共服务支出</t>
    </r>
  </si>
  <si>
    <r>
      <rPr>
        <sz val="11"/>
        <rFont val="宋体"/>
        <family val="3"/>
        <charset val="134"/>
      </rPr>
      <t>（二）政府性基金预算资金</t>
    </r>
  </si>
  <si>
    <r>
      <rPr>
        <sz val="11"/>
        <rFont val="宋体"/>
        <family val="3"/>
        <charset val="134"/>
      </rPr>
      <t>（三）国有资本经营预算资金</t>
    </r>
  </si>
  <si>
    <r>
      <rPr>
        <sz val="11"/>
        <rFont val="宋体"/>
        <family val="3"/>
        <charset val="134"/>
      </rPr>
      <t>（三）国防支出</t>
    </r>
  </si>
  <si>
    <r>
      <rPr>
        <sz val="11"/>
        <rFont val="宋体"/>
        <family val="3"/>
        <charset val="134"/>
      </rPr>
      <t>（四）公共安全支出</t>
    </r>
  </si>
  <si>
    <r>
      <rPr>
        <sz val="11"/>
        <rFont val="宋体"/>
        <family val="3"/>
        <charset val="134"/>
      </rPr>
      <t>（五）教育支出</t>
    </r>
  </si>
  <si>
    <r>
      <rPr>
        <sz val="11"/>
        <rFont val="宋体"/>
        <family val="3"/>
        <charset val="134"/>
      </rPr>
      <t>（六）科学技术支出</t>
    </r>
  </si>
  <si>
    <r>
      <rPr>
        <sz val="11"/>
        <rFont val="宋体"/>
        <family val="3"/>
        <charset val="134"/>
      </rPr>
      <t>（七）文化旅游体育与传媒支出</t>
    </r>
  </si>
  <si>
    <r>
      <rPr>
        <sz val="11"/>
        <rFont val="宋体"/>
        <family val="3"/>
        <charset val="134"/>
      </rPr>
      <t>（八）社会保障和就业支出</t>
    </r>
  </si>
  <si>
    <r>
      <rPr>
        <sz val="11"/>
        <rFont val="宋体"/>
        <family val="3"/>
        <charset val="134"/>
      </rPr>
      <t>（九）社会保险基金支出</t>
    </r>
  </si>
  <si>
    <r>
      <rPr>
        <sz val="11"/>
        <rFont val="宋体"/>
        <family val="3"/>
        <charset val="134"/>
      </rPr>
      <t>（十）卫生健康支出</t>
    </r>
  </si>
  <si>
    <r>
      <rPr>
        <sz val="11"/>
        <rFont val="宋体"/>
        <family val="3"/>
        <charset val="134"/>
      </rPr>
      <t>（十一）节能环保支出</t>
    </r>
  </si>
  <si>
    <r>
      <rPr>
        <sz val="11"/>
        <rFont val="宋体"/>
        <family val="3"/>
        <charset val="134"/>
      </rPr>
      <t>（十二）城乡社区支出</t>
    </r>
  </si>
  <si>
    <r>
      <rPr>
        <sz val="11"/>
        <rFont val="宋体"/>
        <family val="3"/>
        <charset val="134"/>
      </rPr>
      <t>（十三）农林水支出</t>
    </r>
  </si>
  <si>
    <r>
      <rPr>
        <sz val="11"/>
        <rFont val="宋体"/>
        <family val="3"/>
        <charset val="134"/>
      </rPr>
      <t>（十四）交通运输支出</t>
    </r>
  </si>
  <si>
    <r>
      <rPr>
        <sz val="11"/>
        <rFont val="宋体"/>
        <family val="3"/>
        <charset val="134"/>
      </rPr>
      <t>（十五）资源勘探工业信息等支出</t>
    </r>
  </si>
  <si>
    <r>
      <rPr>
        <sz val="11"/>
        <rFont val="宋体"/>
        <family val="3"/>
        <charset val="134"/>
      </rPr>
      <t>（十六）商业服务业等支出</t>
    </r>
  </si>
  <si>
    <r>
      <rPr>
        <sz val="11"/>
        <rFont val="宋体"/>
        <family val="3"/>
        <charset val="134"/>
      </rPr>
      <t>（十七）金融支出</t>
    </r>
  </si>
  <si>
    <r>
      <rPr>
        <sz val="11"/>
        <rFont val="宋体"/>
        <family val="3"/>
        <charset val="134"/>
      </rPr>
      <t>（十八）援助其他地区支出</t>
    </r>
  </si>
  <si>
    <r>
      <rPr>
        <sz val="11"/>
        <rFont val="宋体"/>
        <family val="3"/>
        <charset val="134"/>
      </rPr>
      <t>（十九）自然资源海洋气象等支出</t>
    </r>
  </si>
  <si>
    <r>
      <rPr>
        <sz val="11"/>
        <rFont val="宋体"/>
        <family val="3"/>
        <charset val="134"/>
      </rPr>
      <t>（二十）住房保障支出</t>
    </r>
  </si>
  <si>
    <r>
      <rPr>
        <sz val="11"/>
        <rFont val="宋体"/>
        <family val="3"/>
        <charset val="134"/>
      </rPr>
      <t>（二十一）粮油物资储备支出</t>
    </r>
  </si>
  <si>
    <r>
      <rPr>
        <sz val="11"/>
        <rFont val="宋体"/>
        <family val="3"/>
        <charset val="134"/>
      </rPr>
      <t>（二十二）国有资本经营预算支出</t>
    </r>
  </si>
  <si>
    <r>
      <rPr>
        <sz val="11"/>
        <rFont val="宋体"/>
        <family val="3"/>
        <charset val="134"/>
      </rPr>
      <t>（二十三）灾害防治及应急管理支出</t>
    </r>
  </si>
  <si>
    <r>
      <rPr>
        <sz val="11"/>
        <rFont val="宋体"/>
        <family val="3"/>
        <charset val="134"/>
      </rPr>
      <t>（二十四）其他支出</t>
    </r>
  </si>
  <si>
    <r>
      <rPr>
        <sz val="11"/>
        <rFont val="宋体"/>
        <family val="3"/>
        <charset val="134"/>
      </rPr>
      <t>（二十五）债务付息支出</t>
    </r>
  </si>
  <si>
    <r>
      <rPr>
        <sz val="11"/>
        <rFont val="宋体"/>
        <family val="3"/>
        <charset val="134"/>
      </rPr>
      <t>（二十六）债务发行费用支出</t>
    </r>
  </si>
  <si>
    <r>
      <rPr>
        <sz val="11"/>
        <rFont val="宋体"/>
        <family val="3"/>
        <charset val="134"/>
      </rPr>
      <t>（二十七）抗疫特别国债安排的支出</t>
    </r>
  </si>
  <si>
    <r>
      <rPr>
        <sz val="11"/>
        <rFont val="宋体"/>
        <family val="3"/>
        <charset val="134"/>
      </rPr>
      <t>（一）政府预算资金</t>
    </r>
  </si>
  <si>
    <r>
      <rPr>
        <sz val="11"/>
        <rFont val="宋体"/>
        <family val="3"/>
        <charset val="134"/>
      </rPr>
      <t>（二）一般公共预算资金</t>
    </r>
  </si>
  <si>
    <r>
      <rPr>
        <sz val="11"/>
        <rFont val="宋体"/>
        <family val="3"/>
        <charset val="134"/>
      </rPr>
      <t>（三）一般债券</t>
    </r>
  </si>
  <si>
    <r>
      <rPr>
        <sz val="11"/>
        <rFont val="宋体"/>
        <family val="3"/>
        <charset val="134"/>
      </rPr>
      <t>（四）外国政府和国际组织贷款</t>
    </r>
  </si>
  <si>
    <r>
      <rPr>
        <sz val="11"/>
        <rFont val="宋体"/>
        <family val="3"/>
        <charset val="134"/>
      </rPr>
      <t>（五）外国政府和国际组织赠款</t>
    </r>
  </si>
  <si>
    <r>
      <rPr>
        <sz val="11"/>
        <rFont val="宋体"/>
        <family val="3"/>
        <charset val="134"/>
      </rPr>
      <t>（六）政府性基金预算资金</t>
    </r>
  </si>
  <si>
    <r>
      <rPr>
        <sz val="11"/>
        <rFont val="宋体"/>
        <family val="3"/>
        <charset val="134"/>
      </rPr>
      <t>（七）专项债券</t>
    </r>
  </si>
  <si>
    <r>
      <rPr>
        <sz val="11"/>
        <rFont val="宋体"/>
        <family val="3"/>
        <charset val="134"/>
      </rPr>
      <t>（八）国有资本经营预算资金</t>
    </r>
  </si>
  <si>
    <r>
      <rPr>
        <sz val="11"/>
        <rFont val="宋体"/>
        <family val="3"/>
        <charset val="134"/>
      </rPr>
      <t>（九）社会保险基金预算资金</t>
    </r>
  </si>
  <si>
    <r>
      <rPr>
        <sz val="11"/>
        <rFont val="宋体"/>
        <family val="3"/>
        <charset val="134"/>
      </rPr>
      <t>一、一般公共预算拨款收入</t>
    </r>
  </si>
  <si>
    <r>
      <rPr>
        <sz val="11"/>
        <rFont val="宋体"/>
        <family val="3"/>
        <charset val="134"/>
      </rPr>
      <t>一、一般公共服务支出</t>
    </r>
  </si>
  <si>
    <r>
      <rPr>
        <sz val="11"/>
        <rFont val="宋体"/>
        <family val="3"/>
        <charset val="134"/>
      </rPr>
      <t>二、政府性基金预算拨款收入</t>
    </r>
  </si>
  <si>
    <r>
      <rPr>
        <sz val="11"/>
        <rFont val="宋体"/>
        <family val="3"/>
        <charset val="134"/>
      </rPr>
      <t>二、外交支出</t>
    </r>
  </si>
  <si>
    <r>
      <rPr>
        <sz val="11"/>
        <rFont val="宋体"/>
        <family val="3"/>
        <charset val="134"/>
      </rPr>
      <t>三、国有资本经营预算拨款收入</t>
    </r>
  </si>
  <si>
    <r>
      <rPr>
        <sz val="11"/>
        <rFont val="宋体"/>
        <family val="3"/>
        <charset val="134"/>
      </rPr>
      <t>三、国防支出</t>
    </r>
  </si>
  <si>
    <r>
      <rPr>
        <sz val="11"/>
        <rFont val="宋体"/>
        <family val="3"/>
        <charset val="134"/>
      </rPr>
      <t>四、财政专户管理资金收入</t>
    </r>
  </si>
  <si>
    <r>
      <rPr>
        <sz val="11"/>
        <rFont val="宋体"/>
        <family val="3"/>
        <charset val="134"/>
      </rPr>
      <t>四、公共安全支出</t>
    </r>
  </si>
  <si>
    <r>
      <rPr>
        <sz val="11"/>
        <rFont val="宋体"/>
        <family val="3"/>
        <charset val="134"/>
      </rPr>
      <t>五、事业收入</t>
    </r>
  </si>
  <si>
    <r>
      <rPr>
        <sz val="11"/>
        <rFont val="宋体"/>
        <family val="3"/>
        <charset val="134"/>
      </rPr>
      <t>五、教育支出</t>
    </r>
  </si>
  <si>
    <r>
      <rPr>
        <sz val="11"/>
        <rFont val="宋体"/>
        <family val="3"/>
        <charset val="134"/>
      </rPr>
      <t>六、上级补助收入</t>
    </r>
  </si>
  <si>
    <r>
      <rPr>
        <sz val="11"/>
        <rFont val="宋体"/>
        <family val="3"/>
        <charset val="134"/>
      </rPr>
      <t>六、科学技术支出</t>
    </r>
  </si>
  <si>
    <r>
      <rPr>
        <sz val="11"/>
        <rFont val="宋体"/>
        <family val="3"/>
        <charset val="134"/>
      </rPr>
      <t>七、附属单位上缴收入</t>
    </r>
  </si>
  <si>
    <r>
      <rPr>
        <sz val="11"/>
        <rFont val="宋体"/>
        <family val="3"/>
        <charset val="134"/>
      </rPr>
      <t>七、文化旅游体育与传媒支出</t>
    </r>
  </si>
  <si>
    <r>
      <rPr>
        <sz val="11"/>
        <rFont val="宋体"/>
        <family val="3"/>
        <charset val="134"/>
      </rPr>
      <t>八、事业单位经营收入</t>
    </r>
  </si>
  <si>
    <r>
      <rPr>
        <sz val="11"/>
        <rFont val="宋体"/>
        <family val="3"/>
        <charset val="134"/>
      </rPr>
      <t>八、社会保障和就业支出</t>
    </r>
  </si>
  <si>
    <r>
      <rPr>
        <sz val="11"/>
        <rFont val="宋体"/>
        <family val="3"/>
        <charset val="134"/>
      </rPr>
      <t>九、其他收入</t>
    </r>
  </si>
  <si>
    <r>
      <rPr>
        <sz val="11"/>
        <rFont val="宋体"/>
        <family val="3"/>
        <charset val="134"/>
      </rPr>
      <t>九、社会保险基金支出</t>
    </r>
  </si>
  <si>
    <r>
      <rPr>
        <sz val="11"/>
        <rFont val="宋体"/>
        <family val="3"/>
        <charset val="134"/>
      </rPr>
      <t>十、卫生健康支出</t>
    </r>
  </si>
  <si>
    <r>
      <rPr>
        <sz val="11"/>
        <rFont val="宋体"/>
        <family val="3"/>
        <charset val="134"/>
      </rPr>
      <t>十一、节能环保支出</t>
    </r>
  </si>
  <si>
    <r>
      <rPr>
        <sz val="11"/>
        <rFont val="宋体"/>
        <family val="3"/>
        <charset val="134"/>
      </rPr>
      <t>十二、城乡社区支出</t>
    </r>
  </si>
  <si>
    <r>
      <rPr>
        <sz val="11"/>
        <rFont val="宋体"/>
        <family val="3"/>
        <charset val="134"/>
      </rPr>
      <t>十三、农林水支出</t>
    </r>
  </si>
  <si>
    <r>
      <rPr>
        <sz val="11"/>
        <rFont val="宋体"/>
        <family val="3"/>
        <charset val="134"/>
      </rPr>
      <t>十四、交通运输支出</t>
    </r>
  </si>
  <si>
    <r>
      <rPr>
        <sz val="11"/>
        <rFont val="宋体"/>
        <family val="3"/>
        <charset val="134"/>
      </rPr>
      <t>十五、资源勘探工业信息等支出</t>
    </r>
  </si>
  <si>
    <r>
      <rPr>
        <sz val="11"/>
        <rFont val="宋体"/>
        <family val="3"/>
        <charset val="134"/>
      </rPr>
      <t>十六、商业服务业等支出</t>
    </r>
  </si>
  <si>
    <r>
      <rPr>
        <sz val="11"/>
        <rFont val="宋体"/>
        <family val="3"/>
        <charset val="134"/>
      </rPr>
      <t>十七、金融支出</t>
    </r>
  </si>
  <si>
    <r>
      <rPr>
        <sz val="11"/>
        <rFont val="宋体"/>
        <family val="3"/>
        <charset val="134"/>
      </rPr>
      <t>十八、援助其他地区支出</t>
    </r>
  </si>
  <si>
    <r>
      <rPr>
        <sz val="11"/>
        <rFont val="宋体"/>
        <family val="3"/>
        <charset val="134"/>
      </rPr>
      <t>十九、自然资源海洋气象等支出</t>
    </r>
  </si>
  <si>
    <r>
      <rPr>
        <sz val="11"/>
        <rFont val="宋体"/>
        <family val="3"/>
        <charset val="134"/>
      </rPr>
      <t>二十、住房保障支出</t>
    </r>
  </si>
  <si>
    <r>
      <rPr>
        <sz val="11"/>
        <rFont val="宋体"/>
        <family val="3"/>
        <charset val="134"/>
      </rPr>
      <t>二十一、粮油物资储备支出</t>
    </r>
  </si>
  <si>
    <r>
      <rPr>
        <sz val="11"/>
        <rFont val="宋体"/>
        <family val="3"/>
        <charset val="134"/>
      </rPr>
      <t>二十二、国有资本经营预算支出</t>
    </r>
  </si>
  <si>
    <r>
      <rPr>
        <sz val="11"/>
        <rFont val="宋体"/>
        <family val="3"/>
        <charset val="134"/>
      </rPr>
      <t>二十三、灾害防治及应急管理支出</t>
    </r>
  </si>
  <si>
    <r>
      <rPr>
        <sz val="11"/>
        <rFont val="宋体"/>
        <family val="3"/>
        <charset val="134"/>
      </rPr>
      <t>二十四、其他支出</t>
    </r>
  </si>
  <si>
    <r>
      <rPr>
        <sz val="11"/>
        <rFont val="宋体"/>
        <family val="3"/>
        <charset val="134"/>
      </rPr>
      <t>二十五、债务付息支出</t>
    </r>
  </si>
  <si>
    <r>
      <rPr>
        <sz val="11"/>
        <rFont val="宋体"/>
        <family val="3"/>
        <charset val="134"/>
      </rPr>
      <t>二十六、债务发行费用支出</t>
    </r>
  </si>
  <si>
    <r>
      <rPr>
        <sz val="11"/>
        <rFont val="宋体"/>
        <family val="3"/>
        <charset val="134"/>
      </rPr>
      <t>二十七、抗疫特别国债安排的支出</t>
    </r>
  </si>
  <si>
    <r>
      <rPr>
        <sz val="11"/>
        <rFont val="宋体"/>
        <family val="3"/>
        <charset val="134"/>
      </rPr>
      <t>上年结转结余</t>
    </r>
  </si>
  <si>
    <r>
      <rPr>
        <sz val="11"/>
        <rFont val="宋体"/>
        <family val="3"/>
        <charset val="134"/>
      </rPr>
      <t>年终结转结余</t>
    </r>
  </si>
  <si>
    <t>附表4-1</t>
  </si>
  <si>
    <t>收支预算总表</t>
  </si>
  <si>
    <t>金额单位：万元</t>
  </si>
  <si>
    <t>收    入</t>
  </si>
  <si>
    <t>支    出</t>
  </si>
  <si>
    <t>项    目</t>
  </si>
  <si>
    <t>预算数</t>
  </si>
  <si>
    <t>本年收入合计</t>
  </si>
  <si>
    <t>本年支出合计</t>
  </si>
  <si>
    <t>收入总计</t>
  </si>
  <si>
    <t>支出总计</t>
  </si>
  <si>
    <t>附表4-2</t>
  </si>
  <si>
    <t>收入总表</t>
  </si>
  <si>
    <t>部门（单位）代码</t>
  </si>
  <si>
    <t>合计</t>
  </si>
  <si>
    <t>本年收入</t>
  </si>
  <si>
    <t>上年结转结余</t>
  </si>
  <si>
    <t>小计</t>
  </si>
  <si>
    <t>一般公共预算资金</t>
  </si>
  <si>
    <t>政府性基金预算资金</t>
  </si>
  <si>
    <t>国有资本经营预算资金</t>
  </si>
  <si>
    <t>财政专户管理资金</t>
  </si>
  <si>
    <t>单位资金</t>
  </si>
  <si>
    <t>合    计</t>
  </si>
  <si>
    <t>附表4-3</t>
  </si>
  <si>
    <t>支出总表</t>
  </si>
  <si>
    <t>单位/科目编码</t>
  </si>
  <si>
    <t>单位/科目名称</t>
  </si>
  <si>
    <t>基本支出</t>
  </si>
  <si>
    <t>项目支出</t>
  </si>
  <si>
    <t>事业单位经营支出</t>
  </si>
  <si>
    <t>上缴上级支出</t>
  </si>
  <si>
    <t>对附属单位补助支出</t>
  </si>
  <si>
    <t>工资福利支出</t>
  </si>
  <si>
    <t>对个人和家庭补助</t>
  </si>
  <si>
    <t>其他</t>
  </si>
  <si>
    <t>公用经费</t>
  </si>
  <si>
    <t>附表4-4</t>
  </si>
  <si>
    <t>财政拨款收支预算总表</t>
  </si>
  <si>
    <t>一、本年收入</t>
  </si>
  <si>
    <t>一、本年支出</t>
  </si>
  <si>
    <t>二、上年结转</t>
  </si>
  <si>
    <t>二、年终结转结余</t>
  </si>
  <si>
    <t>附表4-5</t>
  </si>
  <si>
    <t>一般公共预算收支总表</t>
  </si>
  <si>
    <t>附表4-6</t>
  </si>
  <si>
    <t>一般公共预算支出表</t>
  </si>
  <si>
    <t>附表4-7</t>
  </si>
  <si>
    <t>一般公共预算基本支出表</t>
  </si>
  <si>
    <t>部门预算支出经济分类科目</t>
  </si>
  <si>
    <t>本年一般公共预算基本支出</t>
  </si>
  <si>
    <t>附表4-8</t>
  </si>
  <si>
    <t>一般公共预算“三公”经费支出预算表</t>
  </si>
  <si>
    <t xml:space="preserve"> </t>
  </si>
  <si>
    <t>单位编码</t>
  </si>
  <si>
    <t>单位名称</t>
  </si>
  <si>
    <t>“三公”经费合计</t>
  </si>
  <si>
    <t>因公出国（境）费</t>
  </si>
  <si>
    <t>公务用车购置及运行费</t>
  </si>
  <si>
    <t>公务接待费</t>
  </si>
  <si>
    <t>公务用车购置费</t>
  </si>
  <si>
    <t>公务用车运行费</t>
  </si>
  <si>
    <t>附表4-9</t>
  </si>
  <si>
    <t>项目支出绩效表</t>
  </si>
  <si>
    <t>项目名称</t>
  </si>
  <si>
    <t>一级指标</t>
  </si>
  <si>
    <t>二级指标</t>
  </si>
  <si>
    <t>三级指标</t>
  </si>
  <si>
    <t>指标性质</t>
  </si>
  <si>
    <t>指标值</t>
  </si>
  <si>
    <t>度量单位</t>
  </si>
  <si>
    <t>权重</t>
  </si>
  <si>
    <t>指标方向性</t>
  </si>
  <si>
    <t>附表4-10</t>
  </si>
  <si>
    <t>政府购买服务预算表</t>
  </si>
  <si>
    <t>单位名称/项目名称</t>
  </si>
  <si>
    <t>指导性目录</t>
  </si>
  <si>
    <t>服务领域</t>
  </si>
  <si>
    <t>预算金额</t>
  </si>
  <si>
    <t>合同期限</t>
  </si>
  <si>
    <t>一级</t>
  </si>
  <si>
    <t>二级</t>
  </si>
  <si>
    <t>三级</t>
  </si>
  <si>
    <t>附表4-11</t>
  </si>
  <si>
    <t>政府采购预算表</t>
  </si>
  <si>
    <t>政府采购目录</t>
  </si>
  <si>
    <t>政府购买服务预算金额</t>
  </si>
  <si>
    <t>附表4-12</t>
  </si>
  <si>
    <t>政府性基金收支总表</t>
  </si>
  <si>
    <t>附表4-13</t>
  </si>
  <si>
    <t>政府性基金预算支出表</t>
  </si>
  <si>
    <t>附表4-14</t>
  </si>
  <si>
    <t>政府性基金基本支出表</t>
  </si>
  <si>
    <t>本年政府性基金基本支出</t>
  </si>
  <si>
    <t>附表4-15</t>
  </si>
  <si>
    <t>政府性基金“三公”经费支出预算表</t>
  </si>
  <si>
    <t>附表4-16</t>
  </si>
  <si>
    <t>项目支出表</t>
  </si>
  <si>
    <t>类型</t>
  </si>
  <si>
    <t>项目单位</t>
  </si>
  <si>
    <t>本年拨款</t>
  </si>
  <si>
    <t>财政拨款结转结余</t>
  </si>
  <si>
    <t>一般公共预算</t>
  </si>
  <si>
    <t>政府性基金预算</t>
  </si>
  <si>
    <t>国有资本经营预算</t>
  </si>
  <si>
    <t>合  计</t>
  </si>
  <si>
    <t>部门/单位：</t>
    <phoneticPr fontId="16" type="noConversion"/>
  </si>
  <si>
    <t>部门：中共昌都市纪律检查委员会</t>
    <phoneticPr fontId="16" type="noConversion"/>
  </si>
  <si>
    <t>合    计</t>
    <phoneticPr fontId="16" type="noConversion"/>
  </si>
  <si>
    <t>中国共产党昌都市纪律检查委员会</t>
    <phoneticPr fontId="16" type="noConversion"/>
  </si>
  <si>
    <t>中国共产党昌都市纪律检查委员会机关</t>
    <phoneticPr fontId="16" type="noConversion"/>
  </si>
  <si>
    <t>基本工资</t>
  </si>
  <si>
    <t>津贴补贴</t>
  </si>
  <si>
    <t>奖金</t>
  </si>
  <si>
    <t>个人取暖费</t>
  </si>
  <si>
    <t>其他工资福利支出</t>
  </si>
  <si>
    <t>加班补助</t>
  </si>
  <si>
    <t>休假探亲费</t>
  </si>
  <si>
    <t>医疗费</t>
  </si>
  <si>
    <t>公益性岗位补贴</t>
  </si>
  <si>
    <t>其他生活补助</t>
  </si>
  <si>
    <t>退休人员护工费</t>
  </si>
  <si>
    <t>子女探亲交通费</t>
  </si>
  <si>
    <t>其他对个人和家庭的补助</t>
  </si>
  <si>
    <t>办公费</t>
  </si>
  <si>
    <t>水费</t>
  </si>
  <si>
    <t>电费</t>
  </si>
  <si>
    <t>邮电费</t>
  </si>
  <si>
    <t>取暖费</t>
  </si>
  <si>
    <t>差旅费</t>
  </si>
  <si>
    <t>会议费</t>
  </si>
  <si>
    <t>公务用车运行维护费</t>
  </si>
  <si>
    <t>物业管理费</t>
  </si>
  <si>
    <t>培训费</t>
  </si>
  <si>
    <t>残疾人就业保障金</t>
  </si>
  <si>
    <t>食堂补助</t>
  </si>
  <si>
    <t>工会经费</t>
  </si>
  <si>
    <t>其他商品和服务支出</t>
  </si>
  <si>
    <t>机关事业单位基本养老保险缴费</t>
    <phoneticPr fontId="16" type="noConversion"/>
  </si>
  <si>
    <t>职工基本医疗保险缴费</t>
    <phoneticPr fontId="16" type="noConversion"/>
  </si>
  <si>
    <t>失业保险</t>
    <phoneticPr fontId="16" type="noConversion"/>
  </si>
  <si>
    <t>工伤保险</t>
    <phoneticPr fontId="16" type="noConversion"/>
  </si>
  <si>
    <t>住房公积金</t>
    <phoneticPr fontId="16" type="noConversion"/>
  </si>
  <si>
    <t>公务员医疗补助缴费</t>
    <phoneticPr fontId="16" type="noConversion"/>
  </si>
  <si>
    <t>委托业务费</t>
    <phoneticPr fontId="16" type="noConversion"/>
  </si>
  <si>
    <t>维修（护）费</t>
    <phoneticPr fontId="16" type="noConversion"/>
  </si>
  <si>
    <t>备注：中国共产党昌都市纪律检查委员会2024年年初预算无政府购买服务预算</t>
    <phoneticPr fontId="16" type="noConversion"/>
  </si>
  <si>
    <t>特定目标类</t>
    <phoneticPr fontId="16" type="noConversion"/>
  </si>
  <si>
    <t>孜通管理中心运行维护费</t>
    <phoneticPr fontId="16" type="noConversion"/>
  </si>
  <si>
    <t>市委巡察工作经费</t>
    <phoneticPr fontId="16" type="noConversion"/>
  </si>
  <si>
    <t>培训与会议专项经费</t>
    <phoneticPr fontId="16" type="noConversion"/>
  </si>
  <si>
    <t>宣传经费</t>
  </si>
  <si>
    <t>专项检查工作经费</t>
    <phoneticPr fontId="16" type="noConversion"/>
  </si>
  <si>
    <t>办案业务经费</t>
    <phoneticPr fontId="16" type="noConversion"/>
  </si>
  <si>
    <t>其它运转类</t>
    <phoneticPr fontId="16" type="noConversion"/>
  </si>
  <si>
    <t>法律顾问</t>
    <phoneticPr fontId="16" type="noConversion"/>
  </si>
  <si>
    <t>信息系统运行及维护</t>
    <phoneticPr fontId="16" type="noConversion"/>
  </si>
  <si>
    <t>党建经费</t>
    <phoneticPr fontId="16" type="noConversion"/>
  </si>
  <si>
    <t>中国共产党昌都市纪律检查委员会机关</t>
    <phoneticPr fontId="16" type="noConversion"/>
  </si>
  <si>
    <t>宣传经费</t>
    <phoneticPr fontId="16" type="noConversion"/>
  </si>
  <si>
    <t>产出指标</t>
    <phoneticPr fontId="16" type="noConversion"/>
  </si>
  <si>
    <t>数量指标</t>
  </si>
  <si>
    <t>数量指标</t>
    <phoneticPr fontId="16" type="noConversion"/>
  </si>
  <si>
    <t>≥</t>
  </si>
  <si>
    <t>20</t>
  </si>
  <si>
    <t>1000</t>
  </si>
  <si>
    <t>100</t>
  </si>
  <si>
    <t>300</t>
  </si>
  <si>
    <t>200</t>
  </si>
  <si>
    <t>5000</t>
  </si>
  <si>
    <t>5</t>
  </si>
  <si>
    <t>篇</t>
  </si>
  <si>
    <t>册</t>
  </si>
  <si>
    <t>场</t>
  </si>
  <si>
    <t>条</t>
  </si>
  <si>
    <t>人</t>
  </si>
  <si>
    <t>次</t>
  </si>
  <si>
    <t>个</t>
  </si>
  <si>
    <t>10</t>
  </si>
  <si>
    <t>正向</t>
    <phoneticPr fontId="16" type="noConversion"/>
  </si>
  <si>
    <t>质量指标</t>
  </si>
  <si>
    <t>质量指标</t>
    <phoneticPr fontId="16" type="noConversion"/>
  </si>
  <si>
    <t>90</t>
  </si>
  <si>
    <t>50</t>
  </si>
  <si>
    <t>%</t>
  </si>
  <si>
    <t>时效指标</t>
  </si>
  <si>
    <t>时效指标</t>
    <phoneticPr fontId="16" type="noConversion"/>
  </si>
  <si>
    <t>舆情及时处置率</t>
    <phoneticPr fontId="16" type="noConversion"/>
  </si>
  <si>
    <t>3</t>
  </si>
  <si>
    <t>满意度指标</t>
  </si>
  <si>
    <t>≤</t>
  </si>
  <si>
    <t>340000</t>
  </si>
  <si>
    <t>元</t>
  </si>
  <si>
    <t>元</t>
    <phoneticPr fontId="16" type="noConversion"/>
  </si>
  <si>
    <t>反向</t>
    <phoneticPr fontId="16" type="noConversion"/>
  </si>
  <si>
    <t>效益指标</t>
  </si>
  <si>
    <t>效益指标</t>
    <phoneticPr fontId="16" type="noConversion"/>
  </si>
  <si>
    <t>满意度指标</t>
    <phoneticPr fontId="16" type="noConversion"/>
  </si>
  <si>
    <t>成本指标</t>
    <phoneticPr fontId="16" type="noConversion"/>
  </si>
  <si>
    <t>★举办宣传活动次数</t>
    <phoneticPr fontId="16" type="noConversion"/>
  </si>
  <si>
    <t>自主发稿量</t>
    <phoneticPr fontId="16" type="noConversion"/>
  </si>
  <si>
    <t>★编印宣传材料数量</t>
    <phoneticPr fontId="16" type="noConversion"/>
  </si>
  <si>
    <t>★参观廉政警示教育基地场次</t>
    <phoneticPr fontId="16" type="noConversion"/>
  </si>
  <si>
    <t>公众号发布消息数量</t>
    <phoneticPr fontId="16" type="noConversion"/>
  </si>
  <si>
    <t>官方网站更新消息数量</t>
    <phoneticPr fontId="16" type="noConversion"/>
  </si>
  <si>
    <t>★党员干部廉洁自律意识</t>
    <phoneticPr fontId="16" type="noConversion"/>
  </si>
  <si>
    <t>党员干部对宣传活动的反响</t>
    <phoneticPr fontId="16" type="noConversion"/>
  </si>
  <si>
    <t>控制在预算范围内</t>
    <phoneticPr fontId="16" type="noConversion"/>
  </si>
  <si>
    <t>★参观廉政警示教育基地人数</t>
    <phoneticPr fontId="16" type="noConversion"/>
  </si>
  <si>
    <t>发布宣传稿件数量</t>
    <phoneticPr fontId="16" type="noConversion"/>
  </si>
  <si>
    <t>报道首发率</t>
    <phoneticPr fontId="16" type="noConversion"/>
  </si>
  <si>
    <t>★稿件自采自编率</t>
    <phoneticPr fontId="16" type="noConversion"/>
  </si>
  <si>
    <t>主流媒体报道次数</t>
    <phoneticPr fontId="16" type="noConversion"/>
  </si>
  <si>
    <t>社会效益指标</t>
    <phoneticPr fontId="16" type="noConversion"/>
  </si>
  <si>
    <t>可持续影响指标</t>
    <phoneticPr fontId="16" type="noConversion"/>
  </si>
  <si>
    <t>服务对象满意度指标</t>
    <phoneticPr fontId="16" type="noConversion"/>
  </si>
  <si>
    <t>经济成本指标</t>
    <phoneticPr fontId="16" type="noConversion"/>
  </si>
  <si>
    <t>正向</t>
    <phoneticPr fontId="16" type="noConversion"/>
  </si>
  <si>
    <t>反向</t>
    <phoneticPr fontId="16" type="noConversion"/>
  </si>
  <si>
    <t>正向</t>
    <phoneticPr fontId="16" type="noConversion"/>
  </si>
  <si>
    <t>正向</t>
    <phoneticPr fontId="16" type="noConversion"/>
  </si>
  <si>
    <t>正向</t>
    <phoneticPr fontId="16" type="noConversion"/>
  </si>
  <si>
    <t>元</t>
    <phoneticPr fontId="16" type="noConversion"/>
  </si>
  <si>
    <t>反向</t>
    <phoneticPr fontId="16" type="noConversion"/>
  </si>
  <si>
    <t>党建经费</t>
    <phoneticPr fontId="16" type="noConversion"/>
  </si>
  <si>
    <t>数量指标</t>
    <phoneticPr fontId="16" type="noConversion"/>
  </si>
  <si>
    <t>130</t>
  </si>
  <si>
    <t>2</t>
  </si>
  <si>
    <t>40</t>
  </si>
  <si>
    <t>党内培训人数</t>
  </si>
  <si>
    <t>党内培训次数</t>
  </si>
  <si>
    <t>党内慰问次数</t>
  </si>
  <si>
    <t>表彰人数</t>
  </si>
  <si>
    <t>表彰党组织个数</t>
  </si>
  <si>
    <t>党内慰问人数</t>
  </si>
  <si>
    <t>文体活动次数</t>
  </si>
  <si>
    <t>主题党日活动</t>
  </si>
  <si>
    <t>表彰次数</t>
  </si>
  <si>
    <t>80</t>
  </si>
  <si>
    <t>党员学习教育覆盖率</t>
  </si>
  <si>
    <t>表彰范围</t>
  </si>
  <si>
    <t>主题党日活动完成率</t>
  </si>
  <si>
    <t>入党积极分子、发展对象培训率</t>
  </si>
  <si>
    <t>反向</t>
    <phoneticPr fontId="16" type="noConversion"/>
  </si>
  <si>
    <t>天</t>
  </si>
  <si>
    <t>主题党日天数</t>
  </si>
  <si>
    <t>完成党内培训次数</t>
  </si>
  <si>
    <t>社会效益指标</t>
  </si>
  <si>
    <t>可持续影响指标</t>
  </si>
  <si>
    <t>定性</t>
  </si>
  <si>
    <t>优</t>
  </si>
  <si>
    <t>8</t>
  </si>
  <si>
    <t>6</t>
  </si>
  <si>
    <t>逐步提升党组织凝聚力和战斗力</t>
  </si>
  <si>
    <t>社会效益指标</t>
    <phoneticPr fontId="16" type="noConversion"/>
  </si>
  <si>
    <t>增强党员“四个意识”、坚定“四个自信”</t>
    <phoneticPr fontId="16" type="noConversion"/>
  </si>
  <si>
    <t>可持续影响指标</t>
    <phoneticPr fontId="16" type="noConversion"/>
  </si>
  <si>
    <t>提升党员综合素质</t>
  </si>
  <si>
    <t>服务对象满意度指标</t>
  </si>
  <si>
    <t>参加培训人员对培训课程满意度</t>
    <phoneticPr fontId="16" type="noConversion"/>
  </si>
  <si>
    <t>被慰问、表彰对象对党组织满意度</t>
  </si>
  <si>
    <t>成本指标</t>
  </si>
  <si>
    <t>60000</t>
  </si>
  <si>
    <t>90000</t>
  </si>
  <si>
    <t>40000</t>
  </si>
  <si>
    <t>100000</t>
  </si>
  <si>
    <t>经济成本指标</t>
  </si>
  <si>
    <t>学习培训费用</t>
  </si>
  <si>
    <t>慰问、表彰费用</t>
  </si>
  <si>
    <t>党组织阵地建设费用</t>
  </si>
  <si>
    <t>主题党日活动及其他费用</t>
  </si>
  <si>
    <t>法律顾问</t>
    <phoneticPr fontId="16" type="noConversion"/>
  </si>
  <si>
    <t>项</t>
  </si>
  <si>
    <t>指标1：本年度根据合同数量出具法律意见书5项以上</t>
  </si>
  <si>
    <t>＝</t>
  </si>
  <si>
    <t>规范合法</t>
  </si>
  <si>
    <t>质量指标</t>
    <phoneticPr fontId="16" type="noConversion"/>
  </si>
  <si>
    <t>指标2：该项目支出绩效评价报告质量完成率及达标率</t>
  </si>
  <si>
    <t>指标3：2023年绩效目标审核、事前绩效评估完成率及达标率</t>
  </si>
  <si>
    <t>指标1：通过聘请法律顾问，在程序上更加合规合法。</t>
  </si>
  <si>
    <t>1</t>
  </si>
  <si>
    <t>降低法律风险</t>
  </si>
  <si>
    <t>年</t>
  </si>
  <si>
    <t>指标1：根据服务方案在规定时限内完成法律意见书的出具和相关问题的解答率</t>
  </si>
  <si>
    <t>指标2：每年开展法律专题讲座不少于1次</t>
  </si>
  <si>
    <t>指标3：按要求列席市政府常务会议</t>
  </si>
  <si>
    <t>指标：达到事前预防和事中控制法律风险为主、事后法律补救为辅的目的</t>
  </si>
  <si>
    <t>指标：通过聘请法律顾问，进一步规范相关程序，降低法律风险。</t>
  </si>
  <si>
    <t>指标：通过律师对我委工作人员所提出相关专业问题的解答和服务满意率</t>
  </si>
  <si>
    <t>指标3：控制在预算范围内</t>
  </si>
  <si>
    <t>指标2：每年开展法律专题讲座不少于2次</t>
  </si>
  <si>
    <t>指标1：2日内必须出具书面合法性审查意见</t>
  </si>
  <si>
    <t>指标2：结合委机关工作需求，完成各项法律咨询和相关问题的解答。</t>
    <phoneticPr fontId="16" type="noConversion"/>
  </si>
  <si>
    <t>服务对象满意度指标</t>
    <phoneticPr fontId="16" type="noConversion"/>
  </si>
  <si>
    <t>11</t>
  </si>
  <si>
    <t>12</t>
  </si>
  <si>
    <t>48</t>
  </si>
  <si>
    <t>小时</t>
  </si>
  <si>
    <t>份/县</t>
  </si>
  <si>
    <t>676000</t>
  </si>
  <si>
    <t>指标1（必填）：★保障专网专线个数</t>
  </si>
  <si>
    <t>指标2（必填）：★全年完成11县区纪委12个月份网络专线费用的支付</t>
  </si>
  <si>
    <t>指标1（必填）：线路故障率</t>
  </si>
  <si>
    <t>指标（必填）：网络系统故障修复处理时间(小时）</t>
  </si>
  <si>
    <t>指标2（必填）：每月按时支付11县区纪委网络费</t>
  </si>
  <si>
    <t>正向</t>
    <phoneticPr fontId="16" type="noConversion"/>
  </si>
  <si>
    <t>产出指标</t>
    <phoneticPr fontId="16" type="noConversion"/>
  </si>
  <si>
    <t>指标（必填）：纪检监察网点击量</t>
  </si>
  <si>
    <t>生态效益指标</t>
  </si>
  <si>
    <t>指标（选填）：自治区、市、县区之间能正常稳定通过金纪网上传下达内部材料</t>
  </si>
  <si>
    <t>指标（必填）：★保障金纪网专线网络在1年内的服务期限中正常运行</t>
  </si>
  <si>
    <t>指标（选填）：★各县区金纪网使用满意度</t>
  </si>
  <si>
    <t>指标1（选填）：★金纪网专线线路租赁和运维费用</t>
  </si>
  <si>
    <t>信息系统运行及维护</t>
    <phoneticPr fontId="16" type="noConversion"/>
  </si>
  <si>
    <t>产出指标</t>
    <phoneticPr fontId="16" type="noConversion"/>
  </si>
  <si>
    <t>长效</t>
  </si>
  <si>
    <t>339030</t>
  </si>
  <si>
    <t>份</t>
  </si>
  <si>
    <t>产出指标</t>
    <phoneticPr fontId="16" type="noConversion"/>
  </si>
  <si>
    <t>指标2：各专项督导检查次数</t>
  </si>
  <si>
    <t>指标1：完成检查报告数量</t>
  </si>
  <si>
    <t>指标1：督导覆盖率</t>
  </si>
  <si>
    <t>指标1：年度检查任务按时完成率</t>
  </si>
  <si>
    <t>指标2：督导时间</t>
  </si>
  <si>
    <t>指标1：检查结果公开率</t>
  </si>
  <si>
    <t>指标1：政治生态持续向好</t>
  </si>
  <si>
    <t>指标1：问题整改落实率</t>
  </si>
  <si>
    <t>指标1：检查人员被投诉次数</t>
  </si>
  <si>
    <t>指标1：按预算控制成本</t>
  </si>
  <si>
    <t>专项检查工作经费</t>
    <phoneticPr fontId="16" type="noConversion"/>
  </si>
  <si>
    <t>市委巡察工作经费</t>
    <phoneticPr fontId="16" type="noConversion"/>
  </si>
  <si>
    <t>35</t>
  </si>
  <si>
    <t>700</t>
  </si>
  <si>
    <t>280</t>
  </si>
  <si>
    <t>230</t>
  </si>
  <si>
    <t>70</t>
  </si>
  <si>
    <t>7</t>
  </si>
  <si>
    <t>5815450</t>
  </si>
  <si>
    <t>月</t>
  </si>
  <si>
    <t>9</t>
  </si>
  <si>
    <t>指标7：全年计划形成巡察报告份数。</t>
  </si>
  <si>
    <t>指标5：全年计划参加区党委巡视工作2轮，合计抽调人员数量。</t>
  </si>
  <si>
    <t>指标6：全年计划制作宣传资料数量。</t>
  </si>
  <si>
    <t>指标4：全年计划巡中督查轮数。</t>
  </si>
  <si>
    <t>指标9：全年计划开展督查帮助各县（区）、巡察组解决问题及困难数量。</t>
  </si>
  <si>
    <t>指标8：全年计划被巡察单位反馈问题数量。</t>
  </si>
  <si>
    <t>指标1：全年计划开展常规巡察和提级巡察被巡察单位党组数量。</t>
  </si>
  <si>
    <t>指标3：计划动员部署会、培训会参会人数。</t>
  </si>
  <si>
    <t>指标2：全年计划开展2轮巡察工作，市直部门计划抽40%，各县（区）计划抽调60%，共计抽调人员数量。</t>
  </si>
  <si>
    <t>指标5：每轮计划选派4名专职巡察干部参加区党委巡视工作，每年安排2轮，每轮巡视时间为3个月。</t>
  </si>
  <si>
    <t>指标3：进一步增强精准开展政治监督、深入查找政治偏差的能力水平。</t>
  </si>
  <si>
    <t>指标1：全年计划被巡察单位整改率。</t>
  </si>
  <si>
    <t>指标2：为进一步扩大巡察知晓度和参与度，提高巡察工作宣传力度。</t>
  </si>
  <si>
    <t>指标2：计划七轮巡察工作时间为2024年9月至11月，于9月初进驻，现场巡察时间45天，10月初旬巡中督查（巡中会商），10月中旬组办会商，10月下旬市委巡察工作领导小组听取巡察情况汇报；11月初市委书记专题会听取第六轮巡察综合情况汇报；11月完成巡察反馈、移交、归档等工作。</t>
  </si>
  <si>
    <t>指标3：2024年第七、八轮巡察工作开展前，召开巡察工作动员部署会并组织一次巡察工作业务培训班，每次培训会期约6天（含报到）。</t>
  </si>
  <si>
    <t>指标4：计划于巡察中期对二届昌都市委第七、八巡察组巡察工作开展情况进行巡中督查，督查时间为7天。</t>
  </si>
  <si>
    <t>指标1：计划第七轮巡察工作时间为2024年4月至6月，于4月初进驻，现场巡察时间45天，5月初旬巡中督查（巡中会商），5月中旬组办会商，5月下旬市委巡察工作领导小组听取巡察情况汇报；6月初市委书记专题会听取第七轮巡察综合情况汇报；6月完成巡察反馈、移交、归档等工作。</t>
  </si>
  <si>
    <t>通过巡察监督实现发现问题、形成震慑，推动改革、促进发展目标，推动被巡察单位党组织解决民生实事、疑难问题，督促建立健全体制机制，挽回损失和收缴违规违纪资金，持续释放利剑高悬、震慑常在的强烈信号，激励干部担当作为干事创业，推动昌都市经济高质量发展。</t>
  </si>
  <si>
    <t>加强基层党组织巡察监督，打通全面从严治党“最后一公里”，推动解决基层群众反映最强烈、对党的执政基础威胁最大的突出问题，高举巡察利剑、聚焦基层，对每一个突出问题一抓到底，让人民群众看到实实在在的变化，增强了实实在在的获得感，让干部群众切身感受到了巡察监督就在身边。</t>
  </si>
  <si>
    <t>市委巡察机构将始终增强“四个意识”、坚定“四个自信”、做到“两个维护”，按照新时代新部署新要求，紧扣“三个聚焦”巡察重点，紧盯市委中心工作，强化政治监督、查找政治偏差、提升政治能力，不断培厚党内政治生态土壤。</t>
  </si>
  <si>
    <t>对巡察发现的普遍性、倾向性问题，认真分析原因，帮助被巡察党组织“先止血、后治病”，堵住“出血点”、找准“病源点”，并督促其立规矩、严纪律、建制度，彰显政治巡察效果；对巡察发现的共性问题、体制机制性问题，形成专题报告，提出标本兼治的对策建议，为市委、市政府及有关部门提供决策参考。</t>
  </si>
  <si>
    <t>单位党组织党的建设全面加强，职能职责全面履行，工作质效稳步提升，为民办实事更加务实，制度机制更加健全，队伍建设成效可圈可点。</t>
  </si>
  <si>
    <t>产出指标</t>
    <phoneticPr fontId="16" type="noConversion"/>
  </si>
  <si>
    <t>数量指标</t>
    <phoneticPr fontId="16" type="noConversion"/>
  </si>
  <si>
    <t>质量指标</t>
    <phoneticPr fontId="16" type="noConversion"/>
  </si>
  <si>
    <t>时效指标</t>
    <phoneticPr fontId="16" type="noConversion"/>
  </si>
  <si>
    <t>经济效益指标</t>
  </si>
  <si>
    <t>效益指标</t>
    <phoneticPr fontId="16" type="noConversion"/>
  </si>
  <si>
    <t>满意度指标</t>
    <phoneticPr fontId="16" type="noConversion"/>
  </si>
  <si>
    <t>数量指标</t>
    <phoneticPr fontId="16" type="noConversion"/>
  </si>
  <si>
    <t>120</t>
  </si>
  <si>
    <t>2848000</t>
  </si>
  <si>
    <t>指标2（必填）：审查调查完成率</t>
  </si>
  <si>
    <t>指标1（必填）：审查调查次数</t>
  </si>
  <si>
    <t>指标3（必填）：★问题线索处置完成率</t>
  </si>
  <si>
    <t>指标2：案件事故发生次数</t>
  </si>
  <si>
    <t>指标1（必填）：★信访举报办结率</t>
  </si>
  <si>
    <t>指标（必填）：案件办理时限达标率</t>
  </si>
  <si>
    <t>指标（必填）：★查处群众身边腐败问题</t>
  </si>
  <si>
    <t>指标（选填）：政治生态持续向好</t>
  </si>
  <si>
    <t>指标（必填）：党风政风持续好转</t>
  </si>
  <si>
    <t>指标（选填）：办案人员被投诉次数</t>
  </si>
  <si>
    <t>指标1（选填）：按预算控制成本</t>
  </si>
  <si>
    <t>办案业务经费</t>
    <phoneticPr fontId="16" type="noConversion"/>
  </si>
  <si>
    <t>60</t>
  </si>
  <si>
    <t>29720</t>
  </si>
  <si>
    <t>170000</t>
  </si>
  <si>
    <t>学时</t>
  </si>
  <si>
    <t>2.5</t>
  </si>
  <si>
    <t>4.5</t>
  </si>
  <si>
    <t>人次</t>
  </si>
  <si>
    <t>5.5</t>
  </si>
  <si>
    <t>培训课程数量</t>
  </si>
  <si>
    <t>反向</t>
    <phoneticPr fontId="16" type="noConversion"/>
  </si>
  <si>
    <t>全市纪检干部培训班次</t>
  </si>
  <si>
    <t>正向</t>
    <phoneticPr fontId="16" type="noConversion"/>
  </si>
  <si>
    <t>培训天数</t>
  </si>
  <si>
    <t>指标2：★会议举办次数</t>
  </si>
  <si>
    <t>指标3：会议视屏系统使用率</t>
  </si>
  <si>
    <t>培训人数</t>
  </si>
  <si>
    <t>指标1（必填）：★参会人次</t>
  </si>
  <si>
    <t>收取培训心得体会</t>
  </si>
  <si>
    <t>指标1（必填）：完成全市纪检工作会议次数</t>
  </si>
  <si>
    <t>培训合格率到达</t>
  </si>
  <si>
    <t>完成培训班次</t>
  </si>
  <si>
    <t>培训时间控制在计划范围内</t>
  </si>
  <si>
    <t>指标2（必填）：会议举办天数</t>
  </si>
  <si>
    <t>完成培训计划课时</t>
  </si>
  <si>
    <t>指标1（必填）：会议计划按期完成率</t>
  </si>
  <si>
    <t>通过对全市纪检干部的培训进一步增强案件办理的效率</t>
  </si>
  <si>
    <t>通过对全市纪检干部的培训总体提高了业务能力</t>
  </si>
  <si>
    <t>指标（必填）：确保全市各级党委党组“一把手”履行好主体责任和各级纪检监察机关做好监督责任。</t>
  </si>
  <si>
    <t>纪检监察干部的履职能力</t>
  </si>
  <si>
    <t>指标（必填）：全市政治生态持续向好</t>
  </si>
  <si>
    <t>培训人员满意度</t>
  </si>
  <si>
    <t>指标（选填）：★培训（参会）人员满意度</t>
  </si>
  <si>
    <t>对培训场所住宿和伙食的满意度</t>
  </si>
  <si>
    <t>对授课教师讲解的满意度</t>
  </si>
  <si>
    <t>指标1（选填）：★按预算控制成本</t>
  </si>
  <si>
    <t>控制在预算范围内</t>
  </si>
  <si>
    <t>培训与会议专项经费</t>
    <phoneticPr fontId="16" type="noConversion"/>
  </si>
  <si>
    <t>产出指标</t>
    <phoneticPr fontId="16" type="noConversion"/>
  </si>
  <si>
    <t>经济成本指标</t>
    <phoneticPr fontId="16" type="noConversion"/>
  </si>
  <si>
    <t>孜通管理中心运行维护费</t>
    <phoneticPr fontId="16" type="noConversion"/>
  </si>
  <si>
    <t>95</t>
  </si>
  <si>
    <t>180</t>
  </si>
  <si>
    <t>6510000</t>
  </si>
  <si>
    <t>指标3：签定服务外包合同</t>
  </si>
  <si>
    <t>指标1（必填）：被留置人员及其它人员住宿人数</t>
  </si>
  <si>
    <t>指标2（必填）：立案案件办结率</t>
  </si>
  <si>
    <t>指标3：根据服务签订服务外包合同完成率</t>
  </si>
  <si>
    <t>指标1（必填）：形成“不敢腐、不能腐、不想腐”的社会氛围</t>
  </si>
  <si>
    <t>指标2（必填）：加大纪检监察力度，营造廉洁政治氛围</t>
  </si>
  <si>
    <t>指标（必填）：留置时间</t>
  </si>
  <si>
    <t>指标（选填）：形成“不敢腐、不能腐、不想腐”的社会氛围</t>
  </si>
  <si>
    <t>指标（必填）：有效净化政治生态环境</t>
  </si>
  <si>
    <t>指标（必填）：加大纪检监察力度，营造廉洁政治氛围</t>
  </si>
  <si>
    <t>指标（选填）：留置任务看护力量满意度</t>
  </si>
</sst>
</file>

<file path=xl/styles.xml><?xml version="1.0" encoding="utf-8"?>
<styleSheet xmlns="http://schemas.openxmlformats.org/spreadsheetml/2006/main">
  <numFmts count="1">
    <numFmt numFmtId="176" formatCode="0.00_ "/>
  </numFmts>
  <fonts count="19">
    <font>
      <sz val="11"/>
      <color indexed="8"/>
      <name val="等线"/>
      <family val="2"/>
      <charset val="1"/>
      <scheme val="minor"/>
    </font>
    <font>
      <sz val="11"/>
      <color rgb="FF000000"/>
      <name val="宋体"/>
      <family val="3"/>
      <charset val="134"/>
    </font>
    <font>
      <sz val="9"/>
      <color rgb="FF000000"/>
      <name val="宋体"/>
      <family val="3"/>
      <charset val="134"/>
    </font>
    <font>
      <b/>
      <sz val="16"/>
      <color rgb="FF000000"/>
      <name val="宋体"/>
      <family val="3"/>
      <charset val="134"/>
    </font>
    <font>
      <b/>
      <sz val="11"/>
      <color rgb="FF000000"/>
      <name val="宋体"/>
      <family val="3"/>
      <charset val="134"/>
    </font>
    <font>
      <sz val="11"/>
      <name val="宋体"/>
      <family val="3"/>
      <charset val="134"/>
    </font>
    <font>
      <sz val="10"/>
      <color rgb="FF000000"/>
      <name val="SimSun"/>
      <family val="3"/>
      <charset val="134"/>
    </font>
    <font>
      <b/>
      <sz val="9"/>
      <color rgb="FF000000"/>
      <name val="宋体"/>
      <family val="3"/>
      <charset val="134"/>
    </font>
    <font>
      <b/>
      <sz val="11"/>
      <name val="宋体"/>
      <family val="3"/>
      <charset val="134"/>
    </font>
    <font>
      <sz val="9"/>
      <color rgb="FF000000"/>
      <name val="SimSun"/>
      <charset val="134"/>
    </font>
    <font>
      <b/>
      <sz val="16"/>
      <color rgb="FF000000"/>
      <name val="黑体"/>
      <family val="3"/>
      <charset val="134"/>
    </font>
    <font>
      <sz val="11"/>
      <color rgb="FF000000"/>
      <name val="SimSun"/>
      <charset val="134"/>
    </font>
    <font>
      <b/>
      <sz val="9"/>
      <color rgb="FF000000"/>
      <name val="SimSun"/>
      <charset val="134"/>
    </font>
    <font>
      <b/>
      <sz val="11"/>
      <color rgb="FF000000"/>
      <name val="SimSun"/>
      <charset val="134"/>
    </font>
    <font>
      <sz val="9"/>
      <color rgb="FFC0C0C0"/>
      <name val="宋体"/>
      <family val="3"/>
      <charset val="134"/>
    </font>
    <font>
      <b/>
      <sz val="15"/>
      <color rgb="FF000000"/>
      <name val="宋体"/>
      <family val="3"/>
      <charset val="134"/>
    </font>
    <font>
      <sz val="9"/>
      <name val="等线"/>
      <family val="3"/>
      <charset val="134"/>
      <scheme val="minor"/>
    </font>
    <font>
      <sz val="9"/>
      <color indexed="8"/>
      <name val="等线"/>
      <family val="2"/>
      <charset val="1"/>
      <scheme val="minor"/>
    </font>
    <font>
      <sz val="9"/>
      <color indexed="8"/>
      <name val="等线"/>
      <charset val="134"/>
      <scheme val="minor"/>
    </font>
  </fonts>
  <fills count="4">
    <fill>
      <patternFill patternType="none"/>
    </fill>
    <fill>
      <patternFill patternType="gray125"/>
    </fill>
    <fill>
      <patternFill patternType="solid">
        <fgColor rgb="FFEFF2F7"/>
        <bgColor rgb="FFEFF2F7"/>
      </patternFill>
    </fill>
    <fill>
      <patternFill patternType="solid">
        <fgColor rgb="FFFFFFFF"/>
        <bgColor rgb="FFFFFFFF"/>
      </patternFill>
    </fill>
  </fills>
  <borders count="21">
    <border>
      <left/>
      <right/>
      <top/>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0C0C0"/>
      </left>
      <right style="thin">
        <color rgb="FFC0C0C0"/>
      </right>
      <top style="thin">
        <color rgb="FFC0C0C0"/>
      </top>
      <bottom style="thin">
        <color rgb="FFC0C0C0"/>
      </bottom>
      <diagonal/>
    </border>
    <border>
      <left style="thin">
        <color rgb="FFFFFFFF"/>
      </left>
      <right/>
      <top/>
      <bottom style="thin">
        <color rgb="FFFFFFFF"/>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right/>
      <top/>
      <bottom/>
      <diagonal/>
    </border>
    <border>
      <left/>
      <right style="thin">
        <color rgb="FFFFFFFF"/>
      </right>
      <top style="thin">
        <color rgb="FFFFFFFF"/>
      </top>
      <bottom/>
      <diagonal/>
    </border>
    <border>
      <left style="thin">
        <color rgb="FFC2C3C4"/>
      </left>
      <right style="thin">
        <color rgb="FFC2C3C4"/>
      </right>
      <top style="thin">
        <color rgb="FFC2C3C4"/>
      </top>
      <bottom style="thin">
        <color rgb="FFC2C3C4"/>
      </bottom>
      <diagonal/>
    </border>
    <border>
      <left/>
      <right/>
      <top/>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style="thin">
        <color rgb="FFFFFFFF"/>
      </left>
      <right style="thin">
        <color rgb="FFFFFFFF"/>
      </right>
      <top/>
      <bottom/>
      <diagonal/>
    </border>
    <border>
      <left style="thin">
        <color rgb="FFFFFFFF"/>
      </left>
      <right/>
      <top/>
      <bottom/>
      <diagonal/>
    </border>
    <border>
      <left style="thin">
        <color rgb="FFC2C3C4"/>
      </left>
      <right/>
      <top style="thin">
        <color rgb="FFC2C3C4"/>
      </top>
      <bottom style="thin">
        <color rgb="FFC2C3C4"/>
      </bottom>
      <diagonal/>
    </border>
    <border>
      <left/>
      <right style="thin">
        <color rgb="FFC2C3C4"/>
      </right>
      <top style="thin">
        <color rgb="FFC2C3C4"/>
      </top>
      <bottom style="thin">
        <color rgb="FFC2C3C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17">
    <xf numFmtId="0" fontId="0" fillId="0" borderId="0" xfId="0">
      <alignment vertical="center"/>
    </xf>
    <xf numFmtId="0" fontId="1" fillId="0" borderId="1" xfId="0" applyFont="1" applyBorder="1" applyAlignment="1">
      <alignment vertical="center"/>
    </xf>
    <xf numFmtId="0" fontId="1" fillId="0" borderId="2"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1" xfId="0" applyFont="1" applyBorder="1" applyAlignment="1">
      <alignment vertical="center"/>
    </xf>
    <xf numFmtId="0" fontId="2" fillId="0" borderId="3" xfId="0" applyFont="1" applyBorder="1" applyAlignment="1">
      <alignment vertical="center" wrapText="1"/>
    </xf>
    <xf numFmtId="0" fontId="2" fillId="0" borderId="4" xfId="0" applyFont="1" applyBorder="1" applyAlignment="1">
      <alignment vertical="center"/>
    </xf>
    <xf numFmtId="0" fontId="1" fillId="0" borderId="4" xfId="0" applyFont="1" applyBorder="1" applyAlignment="1">
      <alignment horizontal="right" vertical="center"/>
    </xf>
    <xf numFmtId="0" fontId="4" fillId="2" borderId="5" xfId="0" applyFont="1" applyFill="1" applyBorder="1" applyAlignment="1">
      <alignment horizontal="center" vertical="center"/>
    </xf>
    <xf numFmtId="0" fontId="1" fillId="0" borderId="5" xfId="0" applyFont="1" applyBorder="1" applyAlignment="1">
      <alignment horizontal="left" vertical="center" wrapText="1"/>
    </xf>
    <xf numFmtId="4" fontId="1" fillId="0" borderId="5" xfId="0" applyNumberFormat="1" applyFont="1" applyBorder="1" applyAlignment="1">
      <alignment horizontal="right" vertical="center"/>
    </xf>
    <xf numFmtId="0" fontId="4" fillId="0" borderId="5" xfId="0" applyFont="1" applyBorder="1" applyAlignment="1">
      <alignment horizontal="center" vertical="center"/>
    </xf>
    <xf numFmtId="4" fontId="4" fillId="0" borderId="5" xfId="0" applyNumberFormat="1" applyFont="1" applyBorder="1" applyAlignment="1">
      <alignment horizontal="righ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wrapText="1"/>
    </xf>
    <xf numFmtId="0" fontId="2" fillId="0" borderId="4" xfId="0" applyFont="1" applyBorder="1" applyAlignment="1">
      <alignment vertical="center" wrapText="1"/>
    </xf>
    <xf numFmtId="0" fontId="2" fillId="0" borderId="10" xfId="0" applyFont="1" applyBorder="1" applyAlignment="1">
      <alignment vertical="center" wrapText="1"/>
    </xf>
    <xf numFmtId="0" fontId="4" fillId="2" borderId="11" xfId="0" applyFont="1" applyFill="1" applyBorder="1" applyAlignment="1">
      <alignment horizontal="center" vertical="center" wrapText="1"/>
    </xf>
    <xf numFmtId="0" fontId="4" fillId="2" borderId="11" xfId="0" applyFont="1" applyFill="1" applyBorder="1" applyAlignment="1">
      <alignment horizontal="center" vertical="center"/>
    </xf>
    <xf numFmtId="0" fontId="2" fillId="0" borderId="1" xfId="0" applyFont="1" applyBorder="1" applyAlignment="1">
      <alignment vertical="center" wrapText="1"/>
    </xf>
    <xf numFmtId="0" fontId="1" fillId="0" borderId="11" xfId="0" applyFont="1" applyBorder="1" applyAlignment="1">
      <alignment horizontal="center" vertical="center"/>
    </xf>
    <xf numFmtId="4" fontId="1" fillId="0" borderId="11" xfId="0" applyNumberFormat="1" applyFont="1" applyBorder="1" applyAlignment="1">
      <alignment horizontal="right" vertical="center"/>
    </xf>
    <xf numFmtId="0" fontId="2" fillId="0" borderId="2" xfId="0" applyFont="1" applyBorder="1" applyAlignment="1">
      <alignment vertical="center" wrapText="1"/>
    </xf>
    <xf numFmtId="0" fontId="1" fillId="0" borderId="4" xfId="0" applyFont="1" applyBorder="1" applyAlignment="1">
      <alignment horizontal="center" vertical="center"/>
    </xf>
    <xf numFmtId="0" fontId="2" fillId="0" borderId="9" xfId="0" applyFont="1" applyBorder="1" applyAlignment="1">
      <alignment vertical="center" wrapText="1"/>
    </xf>
    <xf numFmtId="0" fontId="2" fillId="0" borderId="10" xfId="0" applyFont="1" applyBorder="1" applyAlignment="1">
      <alignment vertical="center"/>
    </xf>
    <xf numFmtId="0" fontId="1" fillId="0" borderId="5" xfId="0" applyFont="1" applyBorder="1" applyAlignment="1">
      <alignment horizontal="left" vertical="center"/>
    </xf>
    <xf numFmtId="0" fontId="4" fillId="0" borderId="11" xfId="0" applyFont="1" applyBorder="1" applyAlignment="1">
      <alignment horizontal="center" vertical="center"/>
    </xf>
    <xf numFmtId="0" fontId="2" fillId="0" borderId="8" xfId="0" applyFont="1" applyBorder="1" applyAlignment="1">
      <alignment vertical="center"/>
    </xf>
    <xf numFmtId="0" fontId="7" fillId="0" borderId="1" xfId="0" applyFont="1" applyBorder="1" applyAlignment="1">
      <alignment vertical="center"/>
    </xf>
    <xf numFmtId="0" fontId="4" fillId="0" borderId="5" xfId="0" applyFont="1" applyBorder="1" applyAlignment="1">
      <alignment horizontal="left" vertical="center" wrapText="1"/>
    </xf>
    <xf numFmtId="0" fontId="7" fillId="0" borderId="3" xfId="0" applyFont="1" applyBorder="1" applyAlignment="1">
      <alignment vertical="center" wrapText="1"/>
    </xf>
    <xf numFmtId="0" fontId="1" fillId="0" borderId="11" xfId="0" applyFont="1" applyBorder="1" applyAlignment="1">
      <alignment horizontal="left" vertical="center"/>
    </xf>
    <xf numFmtId="4" fontId="1" fillId="3" borderId="11" xfId="0" applyNumberFormat="1" applyFont="1" applyFill="1" applyBorder="1" applyAlignment="1">
      <alignment horizontal="right" vertical="center"/>
    </xf>
    <xf numFmtId="0" fontId="9" fillId="0" borderId="2" xfId="0" applyFont="1" applyBorder="1" applyAlignment="1">
      <alignment vertical="center" wrapText="1"/>
    </xf>
    <xf numFmtId="0" fontId="1" fillId="0" borderId="2" xfId="0" applyFont="1" applyBorder="1" applyAlignment="1">
      <alignment vertical="center" wrapText="1"/>
    </xf>
    <xf numFmtId="0" fontId="9" fillId="0" borderId="13" xfId="0" applyFont="1" applyBorder="1" applyAlignment="1">
      <alignment vertical="center" wrapText="1"/>
    </xf>
    <xf numFmtId="0" fontId="10" fillId="0" borderId="2" xfId="0" applyFont="1" applyBorder="1" applyAlignment="1">
      <alignment horizontal="center" vertical="center"/>
    </xf>
    <xf numFmtId="0" fontId="9" fillId="0" borderId="4" xfId="0" applyFont="1" applyBorder="1" applyAlignment="1">
      <alignment vertical="center" wrapText="1"/>
    </xf>
    <xf numFmtId="0" fontId="1" fillId="0" borderId="4" xfId="0" applyFont="1" applyBorder="1" applyAlignment="1">
      <alignment vertical="center" wrapText="1"/>
    </xf>
    <xf numFmtId="0" fontId="11" fillId="0" borderId="4" xfId="0" applyFont="1" applyBorder="1" applyAlignment="1">
      <alignment horizontal="center" vertical="center" wrapText="1"/>
    </xf>
    <xf numFmtId="0" fontId="9" fillId="0" borderId="1" xfId="0" applyFont="1" applyBorder="1" applyAlignment="1">
      <alignment vertical="center" wrapText="1"/>
    </xf>
    <xf numFmtId="0" fontId="12" fillId="0" borderId="1" xfId="0" applyFont="1" applyBorder="1" applyAlignment="1">
      <alignment vertical="center" wrapText="1"/>
    </xf>
    <xf numFmtId="4" fontId="13" fillId="0" borderId="5" xfId="0" applyNumberFormat="1" applyFont="1" applyBorder="1" applyAlignment="1">
      <alignment horizontal="right" vertical="center"/>
    </xf>
    <xf numFmtId="0" fontId="12" fillId="0" borderId="13" xfId="0" applyFont="1" applyBorder="1" applyAlignment="1">
      <alignment vertical="center" wrapText="1"/>
    </xf>
    <xf numFmtId="0" fontId="1" fillId="3" borderId="11" xfId="0" applyFont="1" applyFill="1" applyBorder="1" applyAlignment="1">
      <alignment horizontal="left" vertical="center"/>
    </xf>
    <xf numFmtId="0" fontId="1" fillId="3" borderId="11" xfId="0" applyFont="1" applyFill="1" applyBorder="1" applyAlignment="1">
      <alignment horizontal="left" vertical="center" wrapText="1"/>
    </xf>
    <xf numFmtId="4" fontId="11" fillId="0" borderId="5" xfId="0" applyNumberFormat="1" applyFont="1" applyBorder="1" applyAlignment="1">
      <alignment horizontal="right" vertical="center"/>
    </xf>
    <xf numFmtId="0" fontId="9" fillId="0" borderId="14" xfId="0" applyFont="1" applyBorder="1" applyAlignment="1">
      <alignment vertical="center" wrapText="1"/>
    </xf>
    <xf numFmtId="0" fontId="9" fillId="0" borderId="15" xfId="0" applyFont="1" applyBorder="1" applyAlignment="1">
      <alignment vertical="center" wrapText="1"/>
    </xf>
    <xf numFmtId="0" fontId="14" fillId="0" borderId="2" xfId="0" applyFont="1" applyBorder="1" applyAlignment="1">
      <alignment vertical="center" wrapText="1"/>
    </xf>
    <xf numFmtId="0" fontId="2" fillId="0" borderId="13" xfId="0" applyFont="1"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1"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1" fillId="0" borderId="11" xfId="0" applyFont="1" applyBorder="1" applyAlignment="1">
      <alignment horizontal="left" vertical="center" wrapText="1"/>
    </xf>
    <xf numFmtId="0" fontId="1" fillId="0" borderId="11" xfId="0" applyFont="1" applyBorder="1" applyAlignment="1">
      <alignment horizontal="left" vertical="center" wrapText="1" indent="1"/>
    </xf>
    <xf numFmtId="0" fontId="9" fillId="0" borderId="16" xfId="0" applyFont="1" applyBorder="1" applyAlignment="1">
      <alignment vertical="center" wrapText="1"/>
    </xf>
    <xf numFmtId="0" fontId="9" fillId="0" borderId="17" xfId="0" applyFont="1" applyBorder="1" applyAlignment="1">
      <alignment vertical="center" wrapText="1"/>
    </xf>
    <xf numFmtId="0" fontId="7" fillId="0" borderId="1" xfId="0" applyFont="1" applyBorder="1" applyAlignment="1">
      <alignment vertical="center" wrapText="1"/>
    </xf>
    <xf numFmtId="0" fontId="7" fillId="0" borderId="13" xfId="0" applyFont="1" applyBorder="1" applyAlignment="1">
      <alignment vertical="center" wrapText="1"/>
    </xf>
    <xf numFmtId="0" fontId="1" fillId="0" borderId="11" xfId="0" applyFont="1" applyBorder="1" applyAlignment="1">
      <alignment horizontal="center" vertical="center" wrapText="1"/>
    </xf>
    <xf numFmtId="4" fontId="4" fillId="0" borderId="11" xfId="0" applyNumberFormat="1" applyFont="1" applyBorder="1" applyAlignment="1">
      <alignment horizontal="right" vertical="center"/>
    </xf>
    <xf numFmtId="0" fontId="0" fillId="0" borderId="0" xfId="0" applyAlignment="1">
      <alignment horizontal="center" vertical="center"/>
    </xf>
    <xf numFmtId="176" fontId="0" fillId="0" borderId="0" xfId="0" applyNumberFormat="1">
      <alignment vertical="center"/>
    </xf>
    <xf numFmtId="4" fontId="1" fillId="0" borderId="11" xfId="0" applyNumberFormat="1" applyFont="1" applyBorder="1" applyAlignment="1">
      <alignment horizontal="center" vertical="center"/>
    </xf>
    <xf numFmtId="176" fontId="0" fillId="0" borderId="0" xfId="0" applyNumberFormat="1" applyAlignment="1">
      <alignment horizontal="center" vertical="center"/>
    </xf>
    <xf numFmtId="176" fontId="0" fillId="0" borderId="12" xfId="0" applyNumberFormat="1" applyFill="1" applyBorder="1" applyAlignment="1">
      <alignment horizontal="center" vertical="center"/>
    </xf>
    <xf numFmtId="0" fontId="0" fillId="0" borderId="0" xfId="0" applyAlignment="1">
      <alignment horizontal="left" vertical="center"/>
    </xf>
    <xf numFmtId="0" fontId="6" fillId="0" borderId="9" xfId="0" applyFont="1" applyBorder="1" applyAlignment="1">
      <alignment vertical="center" wrapText="1"/>
    </xf>
    <xf numFmtId="0" fontId="3" fillId="0" borderId="2" xfId="0" applyFont="1" applyBorder="1" applyAlignment="1">
      <alignment horizontal="center" vertical="center"/>
    </xf>
    <xf numFmtId="0" fontId="1" fillId="0" borderId="4" xfId="0" applyFont="1" applyBorder="1" applyAlignment="1">
      <alignment vertical="center"/>
    </xf>
    <xf numFmtId="0" fontId="4" fillId="2" borderId="5" xfId="0" applyFont="1" applyFill="1" applyBorder="1" applyAlignment="1">
      <alignment horizontal="center" vertical="center"/>
    </xf>
    <xf numFmtId="0" fontId="2" fillId="0" borderId="1" xfId="0" applyFont="1" applyBorder="1" applyAlignment="1">
      <alignmen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4" fillId="2" borderId="11" xfId="0" applyFont="1" applyFill="1" applyBorder="1" applyAlignment="1">
      <alignment horizontal="center" vertical="center" wrapText="1"/>
    </xf>
    <xf numFmtId="0" fontId="4" fillId="2" borderId="11" xfId="0" applyFont="1" applyFill="1" applyBorder="1" applyAlignment="1">
      <alignment horizontal="center" vertical="center"/>
    </xf>
    <xf numFmtId="0" fontId="1" fillId="0" borderId="2" xfId="0" applyFont="1" applyBorder="1" applyAlignment="1">
      <alignment vertical="center"/>
    </xf>
    <xf numFmtId="0" fontId="2" fillId="0" borderId="2" xfId="0" applyFont="1" applyBorder="1" applyAlignment="1">
      <alignment vertical="center"/>
    </xf>
    <xf numFmtId="0" fontId="2" fillId="0" borderId="4" xfId="0" applyFont="1" applyBorder="1" applyAlignment="1">
      <alignment vertical="center" wrapText="1"/>
    </xf>
    <xf numFmtId="0" fontId="1" fillId="0" borderId="4" xfId="0" applyFont="1" applyBorder="1" applyAlignment="1">
      <alignment horizontal="right" vertical="center"/>
    </xf>
    <xf numFmtId="0" fontId="4" fillId="3" borderId="11" xfId="0" applyFont="1" applyFill="1" applyBorder="1" applyAlignment="1">
      <alignment horizontal="center" vertical="center"/>
    </xf>
    <xf numFmtId="0" fontId="10" fillId="0" borderId="2" xfId="0" applyFont="1" applyBorder="1" applyAlignment="1">
      <alignment horizontal="center" vertical="center"/>
    </xf>
    <xf numFmtId="0" fontId="1" fillId="0" borderId="4" xfId="0" applyFont="1" applyBorder="1" applyAlignment="1">
      <alignment vertical="center" wrapText="1"/>
    </xf>
    <xf numFmtId="0" fontId="15" fillId="0" borderId="2" xfId="0" applyFont="1" applyBorder="1" applyAlignment="1">
      <alignment horizontal="center" vertical="center" wrapText="1"/>
    </xf>
    <xf numFmtId="0" fontId="1" fillId="0" borderId="4" xfId="0" applyFont="1" applyBorder="1" applyAlignment="1">
      <alignment horizontal="right" vertical="center" wrapText="1"/>
    </xf>
    <xf numFmtId="0" fontId="4" fillId="0" borderId="11" xfId="0" applyFont="1" applyBorder="1" applyAlignment="1">
      <alignment horizontal="center" vertical="center" wrapText="1"/>
    </xf>
    <xf numFmtId="0" fontId="1" fillId="0" borderId="2" xfId="0" applyFont="1" applyBorder="1" applyAlignment="1">
      <alignment vertical="center" wrapText="1"/>
    </xf>
    <xf numFmtId="0" fontId="17" fillId="0" borderId="0" xfId="0" applyFont="1">
      <alignment vertical="center"/>
    </xf>
    <xf numFmtId="0" fontId="2" fillId="0" borderId="17" xfId="0" applyFont="1" applyBorder="1" applyAlignment="1">
      <alignment vertical="center" wrapText="1"/>
    </xf>
    <xf numFmtId="0" fontId="0" fillId="0" borderId="12" xfId="0" applyBorder="1">
      <alignment vertical="center"/>
    </xf>
    <xf numFmtId="0" fontId="17" fillId="0" borderId="12" xfId="0" applyFont="1" applyBorder="1">
      <alignment vertical="center"/>
    </xf>
    <xf numFmtId="0" fontId="2" fillId="0" borderId="12" xfId="0" applyFont="1" applyBorder="1" applyAlignment="1">
      <alignment vertical="center" wrapText="1"/>
    </xf>
    <xf numFmtId="0" fontId="2" fillId="0" borderId="20" xfId="0" applyFont="1" applyBorder="1" applyAlignment="1">
      <alignment horizontal="left" vertical="center" wrapText="1"/>
    </xf>
    <xf numFmtId="0" fontId="2" fillId="0" borderId="20" xfId="0" applyFont="1" applyBorder="1" applyAlignment="1">
      <alignment horizontal="center" vertical="center" wrapText="1"/>
    </xf>
    <xf numFmtId="4" fontId="2" fillId="0" borderId="20" xfId="0" applyNumberFormat="1" applyFont="1" applyBorder="1" applyAlignment="1">
      <alignment horizontal="center" vertical="center" wrapText="1"/>
    </xf>
    <xf numFmtId="0" fontId="2" fillId="0" borderId="20" xfId="0" applyFont="1" applyBorder="1" applyAlignment="1">
      <alignment horizontal="center" vertical="center"/>
    </xf>
    <xf numFmtId="0" fontId="2" fillId="0" borderId="20" xfId="0" applyNumberFormat="1" applyFont="1" applyBorder="1" applyAlignment="1">
      <alignment horizontal="center" vertical="center"/>
    </xf>
    <xf numFmtId="0" fontId="2" fillId="0" borderId="20" xfId="0" applyFont="1" applyBorder="1" applyAlignment="1">
      <alignment horizontal="center" vertical="center" wrapText="1"/>
    </xf>
    <xf numFmtId="176" fontId="2" fillId="0" borderId="20" xfId="0" applyNumberFormat="1" applyFont="1" applyBorder="1" applyAlignment="1">
      <alignment horizontal="center" vertical="center" wrapText="1"/>
    </xf>
    <xf numFmtId="0" fontId="2" fillId="0" borderId="20" xfId="0" applyFont="1" applyFill="1" applyBorder="1" applyAlignment="1">
      <alignment horizontal="left" vertical="center" wrapText="1"/>
    </xf>
    <xf numFmtId="0" fontId="17" fillId="0" borderId="20" xfId="0" applyFont="1" applyBorder="1" applyAlignment="1">
      <alignment horizontal="center" vertical="center"/>
    </xf>
    <xf numFmtId="0" fontId="17" fillId="0" borderId="20" xfId="0" applyFont="1" applyFill="1" applyBorder="1" applyAlignment="1">
      <alignment horizontal="center" vertical="center"/>
    </xf>
    <xf numFmtId="0" fontId="0" fillId="0" borderId="20" xfId="0" applyBorder="1" applyAlignment="1">
      <alignment horizontal="center" vertical="center"/>
    </xf>
    <xf numFmtId="176" fontId="17" fillId="0" borderId="20" xfId="0" applyNumberFormat="1" applyFont="1" applyBorder="1" applyAlignment="1">
      <alignment horizontal="center" vertical="center"/>
    </xf>
    <xf numFmtId="0" fontId="17" fillId="0" borderId="20" xfId="0" applyFont="1" applyBorder="1" applyAlignment="1">
      <alignment horizontal="center" vertical="center"/>
    </xf>
    <xf numFmtId="0" fontId="2" fillId="0" borderId="20" xfId="0" applyFont="1" applyBorder="1" applyAlignment="1">
      <alignment horizontal="left" vertical="center"/>
    </xf>
    <xf numFmtId="176" fontId="18" fillId="0" borderId="20" xfId="0" applyNumberFormat="1" applyFont="1" applyBorder="1" applyAlignment="1">
      <alignment horizontal="center" vertical="center"/>
    </xf>
    <xf numFmtId="0" fontId="17" fillId="0" borderId="20" xfId="0" applyFont="1" applyBorder="1">
      <alignment vertical="center"/>
    </xf>
    <xf numFmtId="0" fontId="2" fillId="0" borderId="20" xfId="0" applyFont="1" applyFill="1" applyBorder="1" applyAlignment="1">
      <alignment horizontal="center" vertical="center"/>
    </xf>
    <xf numFmtId="0" fontId="7" fillId="2" borderId="20"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dimension ref="A1:F44"/>
  <sheetViews>
    <sheetView tabSelected="1" workbookViewId="0">
      <pane ySplit="5" topLeftCell="A6" activePane="bottomLeft" state="frozen"/>
      <selection pane="bottomLeft" activeCell="D20" sqref="D20"/>
    </sheetView>
  </sheetViews>
  <sheetFormatPr defaultColWidth="10" defaultRowHeight="13.5"/>
  <cols>
    <col min="1" max="1" width="1.5" customWidth="1"/>
    <col min="2" max="2" width="33.375" customWidth="1"/>
    <col min="3" max="3" width="16.375" customWidth="1"/>
    <col min="4" max="4" width="33.375" customWidth="1"/>
    <col min="5" max="5" width="16.375" customWidth="1"/>
    <col min="6" max="6" width="1.5" customWidth="1"/>
  </cols>
  <sheetData>
    <row r="1" spans="1:6" ht="14.25" customHeight="1">
      <c r="A1" s="1"/>
      <c r="B1" s="2" t="s">
        <v>128</v>
      </c>
      <c r="C1" s="3"/>
      <c r="D1" s="3"/>
      <c r="E1" s="3"/>
      <c r="F1" s="4"/>
    </row>
    <row r="2" spans="1:6" ht="19.899999999999999" customHeight="1">
      <c r="A2" s="5"/>
      <c r="B2" s="75" t="s">
        <v>129</v>
      </c>
      <c r="C2" s="75"/>
      <c r="D2" s="75"/>
      <c r="E2" s="75"/>
      <c r="F2" s="6"/>
    </row>
    <row r="3" spans="1:6" ht="17.100000000000001" customHeight="1">
      <c r="A3" s="5"/>
      <c r="B3" s="76" t="s">
        <v>235</v>
      </c>
      <c r="C3" s="76"/>
      <c r="D3" s="7"/>
      <c r="E3" s="8" t="s">
        <v>130</v>
      </c>
      <c r="F3" s="6"/>
    </row>
    <row r="4" spans="1:6" ht="21.4" customHeight="1">
      <c r="A4" s="5"/>
      <c r="B4" s="77" t="s">
        <v>131</v>
      </c>
      <c r="C4" s="77"/>
      <c r="D4" s="77" t="s">
        <v>132</v>
      </c>
      <c r="E4" s="77"/>
      <c r="F4" s="6"/>
    </row>
    <row r="5" spans="1:6" ht="21.4" customHeight="1">
      <c r="A5" s="5"/>
      <c r="B5" s="9" t="s">
        <v>133</v>
      </c>
      <c r="C5" s="9" t="s">
        <v>134</v>
      </c>
      <c r="D5" s="9" t="s">
        <v>133</v>
      </c>
      <c r="E5" s="9" t="s">
        <v>134</v>
      </c>
      <c r="F5" s="6"/>
    </row>
    <row r="6" spans="1:6" ht="19.899999999999999" customHeight="1">
      <c r="A6" s="78"/>
      <c r="B6" s="10" t="s">
        <v>90</v>
      </c>
      <c r="C6" s="11">
        <v>7304.8000849999999</v>
      </c>
      <c r="D6" s="10" t="s">
        <v>91</v>
      </c>
      <c r="E6" s="11">
        <v>6101.7776050000002</v>
      </c>
      <c r="F6" s="6"/>
    </row>
    <row r="7" spans="1:6" ht="19.899999999999999" customHeight="1">
      <c r="A7" s="78"/>
      <c r="B7" s="10" t="s">
        <v>92</v>
      </c>
      <c r="C7" s="11"/>
      <c r="D7" s="10" t="s">
        <v>93</v>
      </c>
      <c r="E7" s="11"/>
      <c r="F7" s="6"/>
    </row>
    <row r="8" spans="1:6" ht="19.899999999999999" customHeight="1">
      <c r="A8" s="78"/>
      <c r="B8" s="10" t="s">
        <v>94</v>
      </c>
      <c r="C8" s="11"/>
      <c r="D8" s="10" t="s">
        <v>95</v>
      </c>
      <c r="E8" s="11"/>
      <c r="F8" s="6"/>
    </row>
    <row r="9" spans="1:6" ht="19.899999999999999" customHeight="1">
      <c r="A9" s="78"/>
      <c r="B9" s="10" t="s">
        <v>96</v>
      </c>
      <c r="C9" s="11"/>
      <c r="D9" s="10" t="s">
        <v>97</v>
      </c>
      <c r="E9" s="11"/>
      <c r="F9" s="6"/>
    </row>
    <row r="10" spans="1:6" ht="19.899999999999999" customHeight="1">
      <c r="A10" s="78"/>
      <c r="B10" s="10" t="s">
        <v>98</v>
      </c>
      <c r="C10" s="11"/>
      <c r="D10" s="10" t="s">
        <v>99</v>
      </c>
      <c r="E10" s="11"/>
      <c r="F10" s="6"/>
    </row>
    <row r="11" spans="1:6" ht="19.899999999999999" customHeight="1">
      <c r="A11" s="78"/>
      <c r="B11" s="10" t="s">
        <v>100</v>
      </c>
      <c r="C11" s="11"/>
      <c r="D11" s="10" t="s">
        <v>101</v>
      </c>
      <c r="E11" s="11"/>
      <c r="F11" s="6"/>
    </row>
    <row r="12" spans="1:6" ht="19.899999999999999" customHeight="1">
      <c r="A12" s="78"/>
      <c r="B12" s="10" t="s">
        <v>102</v>
      </c>
      <c r="C12" s="11"/>
      <c r="D12" s="10" t="s">
        <v>103</v>
      </c>
      <c r="E12" s="11"/>
      <c r="F12" s="6"/>
    </row>
    <row r="13" spans="1:6" ht="19.899999999999999" customHeight="1">
      <c r="A13" s="78"/>
      <c r="B13" s="10" t="s">
        <v>104</v>
      </c>
      <c r="C13" s="11"/>
      <c r="D13" s="10" t="s">
        <v>105</v>
      </c>
      <c r="E13" s="11">
        <v>504.1</v>
      </c>
      <c r="F13" s="6"/>
    </row>
    <row r="14" spans="1:6" ht="19.899999999999999" customHeight="1">
      <c r="A14" s="78"/>
      <c r="B14" s="10" t="s">
        <v>106</v>
      </c>
      <c r="C14" s="11"/>
      <c r="D14" s="10" t="s">
        <v>107</v>
      </c>
      <c r="E14" s="11"/>
      <c r="F14" s="6"/>
    </row>
    <row r="15" spans="1:6" ht="19.899999999999999" customHeight="1">
      <c r="A15" s="78"/>
      <c r="B15" s="10" t="s">
        <v>0</v>
      </c>
      <c r="C15" s="11"/>
      <c r="D15" s="10" t="s">
        <v>108</v>
      </c>
      <c r="E15" s="11">
        <v>325.47000000000003</v>
      </c>
      <c r="F15" s="6"/>
    </row>
    <row r="16" spans="1:6" ht="19.899999999999999" customHeight="1">
      <c r="A16" s="78"/>
      <c r="B16" s="10" t="s">
        <v>0</v>
      </c>
      <c r="C16" s="11"/>
      <c r="D16" s="10" t="s">
        <v>109</v>
      </c>
      <c r="E16" s="11"/>
      <c r="F16" s="6"/>
    </row>
    <row r="17" spans="1:6" ht="19.899999999999999" customHeight="1">
      <c r="A17" s="78"/>
      <c r="B17" s="10" t="s">
        <v>0</v>
      </c>
      <c r="C17" s="11"/>
      <c r="D17" s="10" t="s">
        <v>110</v>
      </c>
      <c r="E17" s="11"/>
      <c r="F17" s="6"/>
    </row>
    <row r="18" spans="1:6" ht="19.899999999999999" customHeight="1">
      <c r="A18" s="78"/>
      <c r="B18" s="10" t="s">
        <v>0</v>
      </c>
      <c r="C18" s="11"/>
      <c r="D18" s="10" t="s">
        <v>111</v>
      </c>
      <c r="E18" s="11"/>
      <c r="F18" s="6"/>
    </row>
    <row r="19" spans="1:6" ht="19.899999999999999" customHeight="1">
      <c r="A19" s="78"/>
      <c r="B19" s="10" t="s">
        <v>0</v>
      </c>
      <c r="C19" s="11"/>
      <c r="D19" s="10" t="s">
        <v>112</v>
      </c>
      <c r="E19" s="11"/>
      <c r="F19" s="6"/>
    </row>
    <row r="20" spans="1:6" ht="19.899999999999999" customHeight="1">
      <c r="A20" s="78"/>
      <c r="B20" s="10" t="s">
        <v>0</v>
      </c>
      <c r="C20" s="11"/>
      <c r="D20" s="10" t="s">
        <v>113</v>
      </c>
      <c r="E20" s="11"/>
      <c r="F20" s="6"/>
    </row>
    <row r="21" spans="1:6" ht="19.899999999999999" customHeight="1">
      <c r="A21" s="78"/>
      <c r="B21" s="10" t="s">
        <v>0</v>
      </c>
      <c r="C21" s="11"/>
      <c r="D21" s="10" t="s">
        <v>114</v>
      </c>
      <c r="E21" s="11"/>
      <c r="F21" s="6"/>
    </row>
    <row r="22" spans="1:6" ht="19.899999999999999" customHeight="1">
      <c r="A22" s="78"/>
      <c r="B22" s="10" t="s">
        <v>0</v>
      </c>
      <c r="C22" s="11"/>
      <c r="D22" s="10" t="s">
        <v>115</v>
      </c>
      <c r="E22" s="11"/>
      <c r="F22" s="6"/>
    </row>
    <row r="23" spans="1:6" ht="19.899999999999999" customHeight="1">
      <c r="A23" s="78"/>
      <c r="B23" s="10" t="s">
        <v>0</v>
      </c>
      <c r="C23" s="11"/>
      <c r="D23" s="10" t="s">
        <v>116</v>
      </c>
      <c r="E23" s="11"/>
      <c r="F23" s="6"/>
    </row>
    <row r="24" spans="1:6" ht="19.899999999999999" customHeight="1">
      <c r="A24" s="78"/>
      <c r="B24" s="10" t="s">
        <v>0</v>
      </c>
      <c r="C24" s="11"/>
      <c r="D24" s="10" t="s">
        <v>117</v>
      </c>
      <c r="E24" s="11"/>
      <c r="F24" s="6"/>
    </row>
    <row r="25" spans="1:6" ht="19.899999999999999" customHeight="1">
      <c r="A25" s="78"/>
      <c r="B25" s="10" t="s">
        <v>0</v>
      </c>
      <c r="C25" s="11"/>
      <c r="D25" s="10" t="s">
        <v>118</v>
      </c>
      <c r="E25" s="11">
        <v>374.2</v>
      </c>
      <c r="F25" s="6"/>
    </row>
    <row r="26" spans="1:6" ht="19.899999999999999" customHeight="1">
      <c r="A26" s="78"/>
      <c r="B26" s="10" t="s">
        <v>0</v>
      </c>
      <c r="C26" s="11"/>
      <c r="D26" s="10" t="s">
        <v>119</v>
      </c>
      <c r="E26" s="11"/>
      <c r="F26" s="6"/>
    </row>
    <row r="27" spans="1:6" ht="19.899999999999999" customHeight="1">
      <c r="A27" s="78"/>
      <c r="B27" s="10" t="s">
        <v>0</v>
      </c>
      <c r="C27" s="11"/>
      <c r="D27" s="10" t="s">
        <v>120</v>
      </c>
      <c r="E27" s="11"/>
      <c r="F27" s="6"/>
    </row>
    <row r="28" spans="1:6" ht="19.899999999999999" customHeight="1">
      <c r="A28" s="78"/>
      <c r="B28" s="10" t="s">
        <v>0</v>
      </c>
      <c r="C28" s="11"/>
      <c r="D28" s="10" t="s">
        <v>121</v>
      </c>
      <c r="E28" s="11"/>
      <c r="F28" s="6"/>
    </row>
    <row r="29" spans="1:6" ht="19.899999999999999" customHeight="1">
      <c r="A29" s="78"/>
      <c r="B29" s="10" t="s">
        <v>0</v>
      </c>
      <c r="C29" s="11"/>
      <c r="D29" s="10" t="s">
        <v>122</v>
      </c>
      <c r="E29" s="11"/>
      <c r="F29" s="6"/>
    </row>
    <row r="30" spans="1:6" ht="19.899999999999999" customHeight="1">
      <c r="A30" s="78"/>
      <c r="B30" s="10" t="s">
        <v>0</v>
      </c>
      <c r="C30" s="11"/>
      <c r="D30" s="10" t="s">
        <v>123</v>
      </c>
      <c r="E30" s="11"/>
      <c r="F30" s="6"/>
    </row>
    <row r="31" spans="1:6" ht="19.899999999999999" customHeight="1">
      <c r="A31" s="78"/>
      <c r="B31" s="10" t="s">
        <v>0</v>
      </c>
      <c r="C31" s="11"/>
      <c r="D31" s="10" t="s">
        <v>124</v>
      </c>
      <c r="E31" s="11"/>
      <c r="F31" s="6"/>
    </row>
    <row r="32" spans="1:6" ht="19.899999999999999" customHeight="1">
      <c r="A32" s="78"/>
      <c r="B32" s="10" t="s">
        <v>0</v>
      </c>
      <c r="C32" s="11"/>
      <c r="D32" s="10" t="s">
        <v>125</v>
      </c>
      <c r="E32" s="11"/>
      <c r="F32" s="6"/>
    </row>
    <row r="33" spans="1:6" ht="19.899999999999999" customHeight="1">
      <c r="A33" s="5"/>
      <c r="B33" s="12" t="s">
        <v>135</v>
      </c>
      <c r="C33" s="13">
        <f>SUM(C6:C14)</f>
        <v>7304.8000849999999</v>
      </c>
      <c r="D33" s="12" t="s">
        <v>136</v>
      </c>
      <c r="E33" s="13">
        <f>SUM(E6:E32)</f>
        <v>7305.5476050000007</v>
      </c>
      <c r="F33" s="6"/>
    </row>
    <row r="34" spans="1:6" ht="19.899999999999999" customHeight="1">
      <c r="A34" s="5"/>
      <c r="B34" s="10" t="s">
        <v>126</v>
      </c>
      <c r="C34" s="11">
        <v>0.74751999999999996</v>
      </c>
      <c r="D34" s="10" t="s">
        <v>127</v>
      </c>
      <c r="E34" s="11">
        <f>C35-E33</f>
        <v>0</v>
      </c>
      <c r="F34" s="6"/>
    </row>
    <row r="35" spans="1:6" ht="19.899999999999999" customHeight="1">
      <c r="A35" s="5"/>
      <c r="B35" s="12" t="s">
        <v>137</v>
      </c>
      <c r="C35" s="13">
        <f>C33+C34</f>
        <v>7305.5476049999997</v>
      </c>
      <c r="D35" s="12" t="s">
        <v>138</v>
      </c>
      <c r="E35" s="13">
        <f>E33</f>
        <v>7305.5476050000007</v>
      </c>
      <c r="F35" s="6"/>
    </row>
    <row r="36" spans="1:6" ht="8.4499999999999993" customHeight="1">
      <c r="A36" s="14"/>
      <c r="B36" s="15"/>
      <c r="C36" s="15"/>
      <c r="D36" s="15"/>
      <c r="E36" s="15"/>
      <c r="F36" s="16"/>
    </row>
    <row r="37" spans="1:6" ht="14.25" customHeight="1">
      <c r="B37" s="74"/>
      <c r="C37" s="74"/>
      <c r="D37" s="74"/>
      <c r="E37" s="74"/>
    </row>
    <row r="38" spans="1:6" ht="14.25" customHeight="1">
      <c r="B38" s="74"/>
      <c r="C38" s="74"/>
      <c r="D38" s="74"/>
      <c r="E38" s="74"/>
    </row>
    <row r="39" spans="1:6" ht="14.25" customHeight="1">
      <c r="B39" s="74"/>
      <c r="C39" s="74"/>
      <c r="D39" s="74"/>
      <c r="E39" s="74"/>
    </row>
    <row r="40" spans="1:6" ht="14.25" customHeight="1">
      <c r="B40" s="74"/>
      <c r="C40" s="74"/>
      <c r="D40" s="74"/>
      <c r="E40" s="74"/>
    </row>
    <row r="41" spans="1:6" ht="14.25" customHeight="1">
      <c r="B41" s="74"/>
      <c r="C41" s="74"/>
      <c r="D41" s="74"/>
      <c r="E41" s="74"/>
    </row>
    <row r="42" spans="1:6" ht="14.25" customHeight="1">
      <c r="B42" s="74"/>
      <c r="C42" s="74"/>
      <c r="D42" s="74"/>
      <c r="E42" s="74"/>
    </row>
    <row r="43" spans="1:6" ht="14.25" customHeight="1">
      <c r="B43" s="74"/>
      <c r="C43" s="74"/>
      <c r="D43" s="74"/>
      <c r="E43" s="74"/>
    </row>
    <row r="44" spans="1:6" ht="14.25" customHeight="1">
      <c r="B44" s="74"/>
      <c r="C44" s="74"/>
      <c r="D44" s="74"/>
      <c r="E44" s="74"/>
    </row>
  </sheetData>
  <mergeCells count="13">
    <mergeCell ref="B2:E2"/>
    <mergeCell ref="B3:C3"/>
    <mergeCell ref="B4:C4"/>
    <mergeCell ref="D4:E4"/>
    <mergeCell ref="A6:A32"/>
    <mergeCell ref="B42:E42"/>
    <mergeCell ref="B43:E43"/>
    <mergeCell ref="B44:E44"/>
    <mergeCell ref="B37:E37"/>
    <mergeCell ref="B38:E38"/>
    <mergeCell ref="B39:E39"/>
    <mergeCell ref="B40:E40"/>
    <mergeCell ref="B41:E41"/>
  </mergeCells>
  <phoneticPr fontId="16" type="noConversion"/>
  <pageMargins left="0" right="0" top="0" bottom="0" header="0" footer="0"/>
  <pageSetup paperSize="9" orientation="portrait"/>
</worksheet>
</file>

<file path=xl/worksheets/sheet10.xml><?xml version="1.0" encoding="utf-8"?>
<worksheet xmlns="http://schemas.openxmlformats.org/spreadsheetml/2006/main" xmlns:r="http://schemas.openxmlformats.org/officeDocument/2006/relationships">
  <dimension ref="A1:I10"/>
  <sheetViews>
    <sheetView workbookViewId="0">
      <pane ySplit="5" topLeftCell="A6" activePane="bottomLeft" state="frozen"/>
      <selection pane="bottomLeft" activeCell="B10" sqref="B10"/>
    </sheetView>
  </sheetViews>
  <sheetFormatPr defaultColWidth="10" defaultRowHeight="13.5"/>
  <cols>
    <col min="1" max="1" width="1.5" customWidth="1"/>
    <col min="2" max="2" width="48.75" customWidth="1"/>
    <col min="3" max="3" width="15.375" customWidth="1"/>
    <col min="4" max="4" width="20" customWidth="1"/>
    <col min="5" max="5" width="24.375" customWidth="1"/>
    <col min="6" max="6" width="20.5" customWidth="1"/>
    <col min="7" max="7" width="15.375" customWidth="1"/>
    <col min="8" max="8" width="16.125" customWidth="1"/>
    <col min="9" max="9" width="1.5" customWidth="1"/>
  </cols>
  <sheetData>
    <row r="1" spans="1:9" ht="14.25" customHeight="1">
      <c r="A1" s="36"/>
      <c r="B1" s="37" t="s">
        <v>201</v>
      </c>
      <c r="C1" s="36"/>
      <c r="E1" s="36"/>
      <c r="F1" s="36"/>
      <c r="G1" s="36"/>
      <c r="I1" s="38"/>
    </row>
    <row r="2" spans="1:9" ht="19.899999999999999" customHeight="1">
      <c r="A2" s="39"/>
      <c r="B2" s="88" t="s">
        <v>202</v>
      </c>
      <c r="C2" s="88"/>
      <c r="D2" s="88"/>
      <c r="E2" s="88"/>
      <c r="F2" s="88"/>
      <c r="G2" s="88"/>
      <c r="H2" s="88"/>
      <c r="I2" s="38" t="s">
        <v>181</v>
      </c>
    </row>
    <row r="3" spans="1:9" ht="17.100000000000001" customHeight="1">
      <c r="A3" s="40"/>
      <c r="B3" s="41"/>
      <c r="C3" s="41"/>
      <c r="D3" s="41"/>
      <c r="E3" s="41"/>
      <c r="F3" s="41"/>
      <c r="H3" s="56" t="s">
        <v>130</v>
      </c>
      <c r="I3" s="38"/>
    </row>
    <row r="4" spans="1:9" ht="21.4" customHeight="1">
      <c r="A4" s="43"/>
      <c r="B4" s="81" t="s">
        <v>203</v>
      </c>
      <c r="C4" s="81" t="s">
        <v>204</v>
      </c>
      <c r="D4" s="81"/>
      <c r="E4" s="81"/>
      <c r="F4" s="81" t="s">
        <v>205</v>
      </c>
      <c r="G4" s="81" t="s">
        <v>206</v>
      </c>
      <c r="H4" s="81" t="s">
        <v>207</v>
      </c>
      <c r="I4" s="38"/>
    </row>
    <row r="5" spans="1:9" ht="21.4" customHeight="1">
      <c r="B5" s="81"/>
      <c r="C5" s="19" t="s">
        <v>208</v>
      </c>
      <c r="D5" s="19" t="s">
        <v>209</v>
      </c>
      <c r="E5" s="19" t="s">
        <v>210</v>
      </c>
      <c r="F5" s="81"/>
      <c r="G5" s="81"/>
      <c r="H5" s="81"/>
      <c r="I5" s="53"/>
    </row>
    <row r="6" spans="1:9" ht="19.899999999999999" customHeight="1">
      <c r="A6" s="44"/>
      <c r="B6" s="57" t="s">
        <v>34</v>
      </c>
      <c r="C6" s="58" t="s">
        <v>0</v>
      </c>
      <c r="D6" s="58" t="s">
        <v>0</v>
      </c>
      <c r="E6" s="58" t="s">
        <v>0</v>
      </c>
      <c r="F6" s="59"/>
      <c r="G6" s="11"/>
      <c r="H6" s="59"/>
      <c r="I6" s="46"/>
    </row>
    <row r="7" spans="1:9" ht="19.899999999999999" customHeight="1">
      <c r="A7" s="43"/>
      <c r="B7" s="60" t="s">
        <v>0</v>
      </c>
      <c r="C7" s="60" t="s">
        <v>0</v>
      </c>
      <c r="D7" s="60" t="s">
        <v>0</v>
      </c>
      <c r="E7" s="60" t="s">
        <v>0</v>
      </c>
      <c r="F7" s="34"/>
      <c r="G7" s="11"/>
      <c r="H7" s="34"/>
      <c r="I7" s="38"/>
    </row>
    <row r="8" spans="1:9" ht="19.899999999999999" customHeight="1">
      <c r="A8" s="43"/>
      <c r="B8" s="61" t="s">
        <v>0</v>
      </c>
      <c r="C8" s="60" t="s">
        <v>0</v>
      </c>
      <c r="D8" s="60" t="s">
        <v>0</v>
      </c>
      <c r="E8" s="60" t="s">
        <v>0</v>
      </c>
      <c r="F8" s="60" t="s">
        <v>0</v>
      </c>
      <c r="G8" s="11"/>
      <c r="H8" s="34"/>
      <c r="I8" s="38"/>
    </row>
    <row r="9" spans="1:9" ht="8.4499999999999993" customHeight="1">
      <c r="A9" s="62"/>
      <c r="B9" s="62"/>
      <c r="C9" s="62"/>
      <c r="D9" s="62"/>
      <c r="E9" s="62"/>
      <c r="F9" s="62"/>
      <c r="G9" s="62"/>
      <c r="H9" s="62"/>
      <c r="I9" s="63"/>
    </row>
    <row r="10" spans="1:9">
      <c r="B10" t="s">
        <v>274</v>
      </c>
    </row>
  </sheetData>
  <mergeCells count="6">
    <mergeCell ref="B2:H2"/>
    <mergeCell ref="B4:B5"/>
    <mergeCell ref="C4:E4"/>
    <mergeCell ref="F4:F5"/>
    <mergeCell ref="G4:G5"/>
    <mergeCell ref="H4:H5"/>
  </mergeCells>
  <phoneticPr fontId="16" type="noConversion"/>
  <pageMargins left="0.75" right="0.75" top="0.27000001072883606" bottom="0.27000001072883606" header="0" footer="0"/>
  <pageSetup paperSize="9" orientation="portrait"/>
</worksheet>
</file>

<file path=xl/worksheets/sheet11.xml><?xml version="1.0" encoding="utf-8"?>
<worksheet xmlns="http://schemas.openxmlformats.org/spreadsheetml/2006/main" xmlns:r="http://schemas.openxmlformats.org/officeDocument/2006/relationships">
  <dimension ref="A1:E9"/>
  <sheetViews>
    <sheetView workbookViewId="0">
      <selection activeCell="C23" sqref="C23"/>
    </sheetView>
  </sheetViews>
  <sheetFormatPr defaultColWidth="10" defaultRowHeight="13.5"/>
  <cols>
    <col min="1" max="1" width="1.5" customWidth="1"/>
    <col min="2" max="2" width="48.75" customWidth="1"/>
    <col min="3" max="3" width="25.625" customWidth="1"/>
    <col min="4" max="4" width="23" customWidth="1"/>
    <col min="5" max="5" width="1.5" customWidth="1"/>
  </cols>
  <sheetData>
    <row r="1" spans="1:5" ht="14.25" customHeight="1">
      <c r="A1" s="36"/>
      <c r="B1" s="37" t="s">
        <v>211</v>
      </c>
      <c r="C1" s="37"/>
      <c r="D1" s="37"/>
      <c r="E1" s="38"/>
    </row>
    <row r="2" spans="1:5" ht="19.899999999999999" customHeight="1">
      <c r="A2" s="39"/>
      <c r="B2" s="88" t="s">
        <v>212</v>
      </c>
      <c r="C2" s="88"/>
      <c r="D2" s="88"/>
      <c r="E2" s="38" t="s">
        <v>181</v>
      </c>
    </row>
    <row r="3" spans="1:5" ht="17.100000000000001" customHeight="1">
      <c r="A3" s="17"/>
      <c r="B3" s="41"/>
      <c r="C3" s="26"/>
      <c r="D3" s="56" t="s">
        <v>130</v>
      </c>
      <c r="E3" s="53"/>
    </row>
    <row r="4" spans="1:5" ht="40.35" customHeight="1">
      <c r="A4" s="21"/>
      <c r="B4" s="19" t="s">
        <v>203</v>
      </c>
      <c r="C4" s="19" t="s">
        <v>213</v>
      </c>
      <c r="D4" s="19" t="s">
        <v>214</v>
      </c>
      <c r="E4" s="53"/>
    </row>
    <row r="5" spans="1:5" ht="19.899999999999999" customHeight="1">
      <c r="A5" s="64"/>
      <c r="B5" s="57" t="s">
        <v>32</v>
      </c>
      <c r="C5" s="57" t="s">
        <v>0</v>
      </c>
      <c r="D5" s="13"/>
      <c r="E5" s="65"/>
    </row>
    <row r="6" spans="1:5" ht="19.899999999999999" customHeight="1">
      <c r="A6" s="21"/>
      <c r="B6" s="60" t="s">
        <v>0</v>
      </c>
      <c r="C6" s="66" t="s">
        <v>0</v>
      </c>
      <c r="D6" s="11"/>
      <c r="E6" s="53"/>
    </row>
    <row r="7" spans="1:5" ht="19.899999999999999" customHeight="1">
      <c r="A7" s="21"/>
      <c r="B7" s="61" t="s">
        <v>0</v>
      </c>
      <c r="C7" s="60" t="s">
        <v>0</v>
      </c>
      <c r="D7" s="11"/>
      <c r="E7" s="26"/>
    </row>
    <row r="8" spans="1:5" ht="8.4499999999999993" customHeight="1">
      <c r="A8" s="54"/>
      <c r="B8" s="54"/>
      <c r="C8" s="54"/>
      <c r="D8" s="54"/>
      <c r="E8" s="55"/>
    </row>
    <row r="9" spans="1:5">
      <c r="B9" t="s">
        <v>274</v>
      </c>
    </row>
  </sheetData>
  <mergeCells count="1">
    <mergeCell ref="B2:D2"/>
  </mergeCells>
  <phoneticPr fontId="16" type="noConversion"/>
  <pageMargins left="0.75" right="0.75" top="0.27000001072883606" bottom="0.27000001072883606" header="0" footer="0"/>
  <pageSetup paperSize="9" orientation="portrait"/>
</worksheet>
</file>

<file path=xl/worksheets/sheet12.xml><?xml version="1.0" encoding="utf-8"?>
<worksheet xmlns="http://schemas.openxmlformats.org/spreadsheetml/2006/main" xmlns:r="http://schemas.openxmlformats.org/officeDocument/2006/relationships">
  <dimension ref="A1:F25"/>
  <sheetViews>
    <sheetView workbookViewId="0">
      <selection activeCell="I11" sqref="I11"/>
    </sheetView>
  </sheetViews>
  <sheetFormatPr defaultColWidth="10" defaultRowHeight="13.5"/>
  <cols>
    <col min="1" max="1" width="1.5" customWidth="1"/>
    <col min="2" max="2" width="33.375" customWidth="1"/>
    <col min="3" max="3" width="16.375" customWidth="1"/>
    <col min="4" max="4" width="33.375" customWidth="1"/>
    <col min="5" max="5" width="16.375" customWidth="1"/>
    <col min="6" max="6" width="1.5" customWidth="1"/>
    <col min="7" max="7" width="9.75" customWidth="1"/>
  </cols>
  <sheetData>
    <row r="1" spans="1:6" ht="14.25" customHeight="1">
      <c r="A1" s="1"/>
      <c r="B1" s="2" t="s">
        <v>215</v>
      </c>
      <c r="C1" s="3"/>
      <c r="D1" s="3"/>
      <c r="E1" s="3"/>
      <c r="F1" s="4"/>
    </row>
    <row r="2" spans="1:6" ht="19.899999999999999" customHeight="1">
      <c r="A2" s="5"/>
      <c r="B2" s="75" t="s">
        <v>216</v>
      </c>
      <c r="C2" s="75"/>
      <c r="D2" s="75"/>
      <c r="E2" s="75"/>
      <c r="F2" s="6"/>
    </row>
    <row r="3" spans="1:6" ht="17.100000000000001" customHeight="1">
      <c r="A3" s="5"/>
      <c r="B3" s="76" t="s">
        <v>234</v>
      </c>
      <c r="C3" s="76"/>
      <c r="D3" s="7"/>
      <c r="E3" s="8" t="s">
        <v>130</v>
      </c>
      <c r="F3" s="6"/>
    </row>
    <row r="4" spans="1:6" ht="21.4" customHeight="1">
      <c r="A4" s="5"/>
      <c r="B4" s="77" t="s">
        <v>131</v>
      </c>
      <c r="C4" s="77"/>
      <c r="D4" s="77" t="s">
        <v>132</v>
      </c>
      <c r="E4" s="77"/>
      <c r="F4" s="6"/>
    </row>
    <row r="5" spans="1:6" ht="21.4" customHeight="1">
      <c r="A5" s="5"/>
      <c r="B5" s="9" t="s">
        <v>133</v>
      </c>
      <c r="C5" s="9" t="s">
        <v>134</v>
      </c>
      <c r="D5" s="9" t="s">
        <v>133</v>
      </c>
      <c r="E5" s="9" t="s">
        <v>134</v>
      </c>
      <c r="F5" s="6"/>
    </row>
    <row r="6" spans="1:6" ht="19.899999999999999" customHeight="1">
      <c r="A6" s="31"/>
      <c r="B6" s="32" t="s">
        <v>1</v>
      </c>
      <c r="C6" s="13">
        <v>0</v>
      </c>
      <c r="D6" s="32" t="s">
        <v>2</v>
      </c>
      <c r="E6" s="13">
        <v>0</v>
      </c>
      <c r="F6" s="33"/>
    </row>
    <row r="7" spans="1:6" ht="19.899999999999999" customHeight="1">
      <c r="A7" s="78"/>
      <c r="B7" s="10" t="s">
        <v>35</v>
      </c>
      <c r="C7" s="11">
        <v>0</v>
      </c>
      <c r="D7" s="10" t="s">
        <v>36</v>
      </c>
      <c r="E7" s="11"/>
      <c r="F7" s="6"/>
    </row>
    <row r="8" spans="1:6" ht="19.899999999999999" customHeight="1">
      <c r="A8" s="78"/>
      <c r="B8" s="10" t="s">
        <v>0</v>
      </c>
      <c r="C8" s="11"/>
      <c r="D8" s="10" t="s">
        <v>37</v>
      </c>
      <c r="E8" s="11"/>
      <c r="F8" s="6"/>
    </row>
    <row r="9" spans="1:6" ht="19.899999999999999" customHeight="1">
      <c r="A9" s="78"/>
      <c r="B9" s="10" t="s">
        <v>0</v>
      </c>
      <c r="C9" s="11"/>
      <c r="D9" s="10" t="s">
        <v>38</v>
      </c>
      <c r="E9" s="11"/>
      <c r="F9" s="6"/>
    </row>
    <row r="10" spans="1:6" ht="19.899999999999999" customHeight="1">
      <c r="A10" s="78"/>
      <c r="B10" s="10" t="s">
        <v>0</v>
      </c>
      <c r="C10" s="11"/>
      <c r="D10" s="10" t="s">
        <v>39</v>
      </c>
      <c r="E10" s="11"/>
      <c r="F10" s="6"/>
    </row>
    <row r="11" spans="1:6" ht="19.899999999999999" customHeight="1">
      <c r="A11" s="78"/>
      <c r="B11" s="10" t="s">
        <v>0</v>
      </c>
      <c r="C11" s="11"/>
      <c r="D11" s="10" t="s">
        <v>40</v>
      </c>
      <c r="E11" s="11"/>
      <c r="F11" s="6"/>
    </row>
    <row r="12" spans="1:6" ht="19.899999999999999" customHeight="1">
      <c r="A12" s="78"/>
      <c r="B12" s="10" t="s">
        <v>0</v>
      </c>
      <c r="C12" s="11"/>
      <c r="D12" s="10" t="s">
        <v>41</v>
      </c>
      <c r="E12" s="11"/>
      <c r="F12" s="6"/>
    </row>
    <row r="13" spans="1:6" ht="19.899999999999999" customHeight="1">
      <c r="A13" s="78"/>
      <c r="B13" s="10" t="s">
        <v>0</v>
      </c>
      <c r="C13" s="11"/>
      <c r="D13" s="10" t="s">
        <v>42</v>
      </c>
      <c r="E13" s="11"/>
      <c r="F13" s="6"/>
    </row>
    <row r="14" spans="1:6" ht="19.899999999999999" customHeight="1">
      <c r="A14" s="78"/>
      <c r="B14" s="10" t="s">
        <v>0</v>
      </c>
      <c r="C14" s="11"/>
      <c r="D14" s="10" t="s">
        <v>43</v>
      </c>
      <c r="E14" s="11"/>
      <c r="F14" s="6"/>
    </row>
    <row r="15" spans="1:6" ht="19.899999999999999" customHeight="1">
      <c r="A15" s="78"/>
      <c r="B15" s="10" t="s">
        <v>0</v>
      </c>
      <c r="C15" s="11"/>
      <c r="D15" s="10" t="s">
        <v>44</v>
      </c>
      <c r="E15" s="11"/>
      <c r="F15" s="6"/>
    </row>
    <row r="16" spans="1:6" ht="19.899999999999999" customHeight="1">
      <c r="A16" s="78"/>
      <c r="B16" s="10" t="s">
        <v>0</v>
      </c>
      <c r="C16" s="11"/>
      <c r="D16" s="10" t="s">
        <v>45</v>
      </c>
      <c r="E16" s="11"/>
      <c r="F16" s="6"/>
    </row>
    <row r="17" spans="1:6" ht="19.899999999999999" customHeight="1">
      <c r="A17" s="78"/>
      <c r="B17" s="10" t="s">
        <v>0</v>
      </c>
      <c r="C17" s="11"/>
      <c r="D17" s="10" t="s">
        <v>46</v>
      </c>
      <c r="E17" s="11"/>
      <c r="F17" s="6"/>
    </row>
    <row r="18" spans="1:6" ht="19.899999999999999" customHeight="1">
      <c r="A18" s="78"/>
      <c r="B18" s="10" t="s">
        <v>0</v>
      </c>
      <c r="C18" s="11"/>
      <c r="D18" s="10" t="s">
        <v>47</v>
      </c>
      <c r="E18" s="11"/>
      <c r="F18" s="6"/>
    </row>
    <row r="19" spans="1:6" ht="19.899999999999999" customHeight="1">
      <c r="A19" s="78"/>
      <c r="B19" s="10" t="s">
        <v>0</v>
      </c>
      <c r="C19" s="11"/>
      <c r="D19" s="10" t="s">
        <v>48</v>
      </c>
      <c r="E19" s="11"/>
      <c r="F19" s="6"/>
    </row>
    <row r="20" spans="1:6" ht="19.899999999999999" customHeight="1">
      <c r="A20" s="78"/>
      <c r="B20" s="10" t="s">
        <v>0</v>
      </c>
      <c r="C20" s="11"/>
      <c r="D20" s="10" t="s">
        <v>49</v>
      </c>
      <c r="E20" s="11"/>
      <c r="F20" s="6"/>
    </row>
    <row r="21" spans="1:6" ht="19.899999999999999" customHeight="1">
      <c r="A21" s="78"/>
      <c r="B21" s="10" t="s">
        <v>0</v>
      </c>
      <c r="C21" s="11"/>
      <c r="D21" s="10" t="s">
        <v>50</v>
      </c>
      <c r="E21" s="11"/>
      <c r="F21" s="6"/>
    </row>
    <row r="22" spans="1:6" ht="19.899999999999999" customHeight="1">
      <c r="A22" s="31"/>
      <c r="B22" s="32" t="s">
        <v>28</v>
      </c>
      <c r="C22" s="13">
        <v>0</v>
      </c>
      <c r="D22" s="32" t="s">
        <v>29</v>
      </c>
      <c r="E22" s="13">
        <v>0</v>
      </c>
      <c r="F22" s="33"/>
    </row>
    <row r="23" spans="1:6" ht="19.899999999999999" customHeight="1">
      <c r="B23" s="10" t="s">
        <v>51</v>
      </c>
      <c r="C23" s="11">
        <v>0</v>
      </c>
      <c r="D23" s="10" t="s">
        <v>0</v>
      </c>
      <c r="E23" s="11"/>
    </row>
    <row r="24" spans="1:6" ht="19.899999999999999" customHeight="1">
      <c r="A24" s="5"/>
      <c r="B24" s="12" t="s">
        <v>137</v>
      </c>
      <c r="C24" s="13">
        <v>0</v>
      </c>
      <c r="D24" s="12" t="s">
        <v>138</v>
      </c>
      <c r="E24" s="13">
        <v>0</v>
      </c>
      <c r="F24" s="6"/>
    </row>
    <row r="25" spans="1:6" ht="8.4499999999999993" customHeight="1">
      <c r="A25" s="14"/>
      <c r="B25" s="15"/>
      <c r="C25" s="15"/>
      <c r="D25" s="15"/>
      <c r="E25" s="15"/>
      <c r="F25" s="16"/>
    </row>
  </sheetData>
  <mergeCells count="5">
    <mergeCell ref="B2:E2"/>
    <mergeCell ref="B3:C3"/>
    <mergeCell ref="B4:C4"/>
    <mergeCell ref="D4:E4"/>
    <mergeCell ref="A7:A21"/>
  </mergeCells>
  <phoneticPr fontId="16" type="noConversion"/>
  <pageMargins left="0.75" right="0.75" top="0.27000001072883606" bottom="0.27000001072883606" header="0" footer="0"/>
  <pageSetup paperSize="9" orientation="portrait"/>
</worksheet>
</file>

<file path=xl/worksheets/sheet13.xml><?xml version="1.0" encoding="utf-8"?>
<worksheet xmlns="http://schemas.openxmlformats.org/spreadsheetml/2006/main" xmlns:r="http://schemas.openxmlformats.org/officeDocument/2006/relationships">
  <dimension ref="A1:J8"/>
  <sheetViews>
    <sheetView workbookViewId="0">
      <selection activeCell="B7" sqref="B7:C8"/>
    </sheetView>
  </sheetViews>
  <sheetFormatPr defaultColWidth="10" defaultRowHeight="13.5"/>
  <cols>
    <col min="1" max="1" width="1.5" customWidth="1"/>
    <col min="2" max="2" width="14.625" customWidth="1"/>
    <col min="3" max="3" width="35.875" customWidth="1"/>
    <col min="4" max="5" width="16.375" customWidth="1"/>
    <col min="6" max="6" width="20.5" customWidth="1"/>
    <col min="7" max="9" width="16.375" customWidth="1"/>
    <col min="10" max="10" width="1.5" customWidth="1"/>
  </cols>
  <sheetData>
    <row r="1" spans="1:10" ht="14.25" customHeight="1">
      <c r="A1" s="5"/>
      <c r="B1" s="2" t="s">
        <v>217</v>
      </c>
      <c r="C1" s="3"/>
      <c r="D1" s="24"/>
      <c r="E1" s="24"/>
      <c r="F1" s="24"/>
      <c r="G1" s="24"/>
      <c r="H1" s="24"/>
      <c r="I1" s="24"/>
      <c r="J1" s="3"/>
    </row>
    <row r="2" spans="1:10" ht="19.899999999999999" customHeight="1">
      <c r="A2" s="5"/>
      <c r="B2" s="75" t="s">
        <v>218</v>
      </c>
      <c r="C2" s="75"/>
      <c r="D2" s="75"/>
      <c r="E2" s="75"/>
      <c r="F2" s="75"/>
      <c r="G2" s="75"/>
      <c r="H2" s="75"/>
      <c r="I2" s="75"/>
      <c r="J2" s="3"/>
    </row>
    <row r="3" spans="1:10" ht="17.100000000000001" customHeight="1">
      <c r="A3" s="5"/>
      <c r="B3" s="76"/>
      <c r="C3" s="76"/>
      <c r="D3" s="7"/>
      <c r="F3" s="7"/>
      <c r="H3" s="7"/>
      <c r="J3" s="7"/>
    </row>
    <row r="4" spans="1:10" ht="21.4" customHeight="1">
      <c r="A4" s="26"/>
      <c r="B4" s="82" t="s">
        <v>154</v>
      </c>
      <c r="C4" s="82" t="s">
        <v>155</v>
      </c>
      <c r="D4" s="82" t="s">
        <v>142</v>
      </c>
      <c r="E4" s="82" t="s">
        <v>156</v>
      </c>
      <c r="F4" s="82"/>
      <c r="G4" s="82"/>
      <c r="H4" s="82"/>
      <c r="I4" s="82" t="s">
        <v>157</v>
      </c>
      <c r="J4" s="6"/>
    </row>
    <row r="5" spans="1:10" ht="21.4" customHeight="1">
      <c r="B5" s="82"/>
      <c r="C5" s="82"/>
      <c r="D5" s="82"/>
      <c r="E5" s="20" t="s">
        <v>161</v>
      </c>
      <c r="F5" s="20" t="s">
        <v>162</v>
      </c>
      <c r="G5" s="20" t="s">
        <v>163</v>
      </c>
      <c r="H5" s="20" t="s">
        <v>164</v>
      </c>
      <c r="I5" s="82"/>
      <c r="J5" s="6"/>
    </row>
    <row r="6" spans="1:10" ht="19.899999999999999" customHeight="1">
      <c r="A6" s="5"/>
      <c r="B6" s="34"/>
      <c r="C6" s="22" t="s">
        <v>151</v>
      </c>
      <c r="D6" s="35">
        <v>0</v>
      </c>
      <c r="E6" s="23">
        <v>0</v>
      </c>
      <c r="F6" s="23">
        <v>0</v>
      </c>
      <c r="G6" s="23">
        <v>0</v>
      </c>
      <c r="H6" s="23">
        <v>0</v>
      </c>
      <c r="I6" s="23">
        <v>0</v>
      </c>
      <c r="J6" s="4"/>
    </row>
    <row r="7" spans="1:10">
      <c r="B7" s="73">
        <v>111</v>
      </c>
      <c r="C7" t="s">
        <v>237</v>
      </c>
      <c r="D7" s="35">
        <v>0</v>
      </c>
      <c r="E7" s="23">
        <v>0</v>
      </c>
      <c r="F7" s="23">
        <v>0</v>
      </c>
      <c r="G7" s="23">
        <v>0</v>
      </c>
      <c r="H7" s="23">
        <v>0</v>
      </c>
      <c r="I7" s="23">
        <v>0</v>
      </c>
    </row>
    <row r="8" spans="1:10">
      <c r="B8" s="73">
        <v>111001</v>
      </c>
      <c r="C8" t="s">
        <v>238</v>
      </c>
      <c r="D8" s="35">
        <v>0</v>
      </c>
      <c r="E8" s="23">
        <v>0</v>
      </c>
      <c r="F8" s="23">
        <v>0</v>
      </c>
      <c r="G8" s="23">
        <v>0</v>
      </c>
      <c r="H8" s="23">
        <v>0</v>
      </c>
      <c r="I8" s="23">
        <v>0</v>
      </c>
    </row>
  </sheetData>
  <mergeCells count="7">
    <mergeCell ref="B2:I2"/>
    <mergeCell ref="B3:C3"/>
    <mergeCell ref="B4:B5"/>
    <mergeCell ref="C4:C5"/>
    <mergeCell ref="D4:D5"/>
    <mergeCell ref="E4:H4"/>
    <mergeCell ref="I4:I5"/>
  </mergeCells>
  <phoneticPr fontId="16" type="noConversion"/>
  <pageMargins left="0.75" right="0.75" top="0.26899999380111694" bottom="0.26899999380111694" header="0" footer="0"/>
  <pageSetup paperSize="9" orientation="landscape"/>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M8" sqref="M8"/>
    </sheetView>
  </sheetViews>
  <sheetFormatPr defaultColWidth="10" defaultRowHeight="13.5"/>
  <cols>
    <col min="1" max="1" width="1.5" customWidth="1"/>
    <col min="2" max="2" width="14.625" customWidth="1"/>
    <col min="3" max="3" width="35.875" customWidth="1"/>
    <col min="4" max="5" width="16.375" customWidth="1"/>
    <col min="6" max="6" width="20.5" customWidth="1"/>
    <col min="7" max="7" width="16.375" customWidth="1"/>
    <col min="8" max="8" width="20.25" customWidth="1"/>
    <col min="9" max="9" width="1.5" customWidth="1"/>
  </cols>
  <sheetData>
    <row r="1" spans="1:9" ht="14.25" customHeight="1">
      <c r="A1" s="5"/>
      <c r="B1" s="2" t="s">
        <v>219</v>
      </c>
      <c r="C1" s="3"/>
      <c r="D1" s="24"/>
      <c r="E1" s="24"/>
      <c r="F1" s="24"/>
      <c r="G1" s="24"/>
      <c r="H1" s="24"/>
      <c r="I1" s="3"/>
    </row>
    <row r="2" spans="1:9" ht="19.899999999999999" customHeight="1">
      <c r="A2" s="5"/>
      <c r="B2" s="75" t="s">
        <v>220</v>
      </c>
      <c r="C2" s="75"/>
      <c r="D2" s="75"/>
      <c r="E2" s="75"/>
      <c r="F2" s="75"/>
      <c r="G2" s="75"/>
      <c r="H2" s="75"/>
      <c r="I2" s="3"/>
    </row>
    <row r="3" spans="1:9" ht="17.100000000000001" customHeight="1">
      <c r="A3" s="5"/>
      <c r="B3" s="76"/>
      <c r="C3" s="76"/>
      <c r="D3" s="7"/>
      <c r="E3" s="7"/>
      <c r="F3" s="7"/>
      <c r="G3" s="7"/>
      <c r="H3" s="8" t="s">
        <v>130</v>
      </c>
      <c r="I3" s="7"/>
    </row>
    <row r="4" spans="1:9" ht="21.4" customHeight="1">
      <c r="A4" s="26"/>
      <c r="B4" s="82" t="s">
        <v>177</v>
      </c>
      <c r="C4" s="82"/>
      <c r="D4" s="82" t="s">
        <v>221</v>
      </c>
      <c r="E4" s="82"/>
      <c r="F4" s="82"/>
      <c r="G4" s="82"/>
      <c r="H4" s="82"/>
      <c r="I4" s="6"/>
    </row>
    <row r="5" spans="1:9" ht="21.4" customHeight="1">
      <c r="B5" s="20" t="s">
        <v>154</v>
      </c>
      <c r="C5" s="20" t="s">
        <v>155</v>
      </c>
      <c r="D5" s="20" t="s">
        <v>142</v>
      </c>
      <c r="E5" s="20" t="s">
        <v>161</v>
      </c>
      <c r="F5" s="20" t="s">
        <v>162</v>
      </c>
      <c r="G5" s="20" t="s">
        <v>163</v>
      </c>
      <c r="H5" s="20" t="s">
        <v>164</v>
      </c>
    </row>
    <row r="6" spans="1:9" ht="19.899999999999999" customHeight="1">
      <c r="A6" s="5"/>
      <c r="B6" s="34"/>
      <c r="C6" s="22" t="s">
        <v>151</v>
      </c>
      <c r="D6" s="23">
        <v>0</v>
      </c>
      <c r="E6" s="23">
        <v>0</v>
      </c>
      <c r="F6" s="23">
        <v>0</v>
      </c>
      <c r="G6" s="23">
        <v>0</v>
      </c>
      <c r="H6" s="23">
        <v>0</v>
      </c>
      <c r="I6" s="4"/>
    </row>
    <row r="7" spans="1:9">
      <c r="B7" s="73">
        <v>111</v>
      </c>
      <c r="C7" t="s">
        <v>237</v>
      </c>
      <c r="D7" s="23">
        <v>0</v>
      </c>
      <c r="E7" s="23">
        <v>0</v>
      </c>
      <c r="F7" s="23">
        <v>0</v>
      </c>
      <c r="G7" s="23">
        <v>0</v>
      </c>
      <c r="H7" s="23">
        <v>0</v>
      </c>
    </row>
    <row r="8" spans="1:9">
      <c r="B8" s="73">
        <v>111001</v>
      </c>
      <c r="C8" t="s">
        <v>238</v>
      </c>
      <c r="D8" s="23">
        <v>0</v>
      </c>
      <c r="E8" s="23">
        <v>0</v>
      </c>
      <c r="F8" s="23">
        <v>0</v>
      </c>
      <c r="G8" s="23">
        <v>0</v>
      </c>
      <c r="H8" s="23">
        <v>0</v>
      </c>
    </row>
  </sheetData>
  <mergeCells count="4">
    <mergeCell ref="B2:H2"/>
    <mergeCell ref="B3:C3"/>
    <mergeCell ref="B4:C4"/>
    <mergeCell ref="D4:H4"/>
  </mergeCells>
  <phoneticPr fontId="16" type="noConversion"/>
  <pageMargins left="0.75" right="0.75" top="0.27000001072883606" bottom="0.27000001072883606" header="0" footer="0"/>
  <pageSetup paperSize="9" orientation="portrait"/>
</worksheet>
</file>

<file path=xl/worksheets/sheet15.xml><?xml version="1.0" encoding="utf-8"?>
<worksheet xmlns="http://schemas.openxmlformats.org/spreadsheetml/2006/main" xmlns:r="http://schemas.openxmlformats.org/officeDocument/2006/relationships">
  <dimension ref="A1:J8"/>
  <sheetViews>
    <sheetView workbookViewId="0">
      <selection activeCell="I12" sqref="I12"/>
    </sheetView>
  </sheetViews>
  <sheetFormatPr defaultColWidth="10" defaultRowHeight="13.5"/>
  <cols>
    <col min="1" max="1" width="1.5" customWidth="1"/>
    <col min="2" max="2" width="14.625" customWidth="1"/>
    <col min="3" max="3" width="42" customWidth="1"/>
    <col min="4" max="5" width="18.875" customWidth="1"/>
    <col min="6" max="6" width="16.375" customWidth="1"/>
    <col min="7" max="8" width="16.5" customWidth="1"/>
    <col min="9" max="9" width="18.875" customWidth="1"/>
    <col min="10" max="10" width="1.5" customWidth="1"/>
  </cols>
  <sheetData>
    <row r="1" spans="1:10" ht="14.25" customHeight="1">
      <c r="A1" s="36"/>
      <c r="B1" s="37" t="s">
        <v>222</v>
      </c>
      <c r="C1" s="37"/>
      <c r="D1" s="24"/>
      <c r="E1" s="36"/>
      <c r="F1" s="36"/>
      <c r="G1" s="36"/>
      <c r="H1" s="36" t="s">
        <v>31</v>
      </c>
      <c r="I1" s="36"/>
      <c r="J1" s="38"/>
    </row>
    <row r="2" spans="1:10" ht="19.899999999999999" customHeight="1">
      <c r="A2" s="36"/>
      <c r="B2" s="88" t="s">
        <v>223</v>
      </c>
      <c r="C2" s="88"/>
      <c r="D2" s="88"/>
      <c r="E2" s="88"/>
      <c r="F2" s="88"/>
      <c r="G2" s="88"/>
      <c r="H2" s="88"/>
      <c r="I2" s="88"/>
      <c r="J2" s="38" t="s">
        <v>181</v>
      </c>
    </row>
    <row r="3" spans="1:10" ht="17.100000000000001" customHeight="1">
      <c r="A3" s="40"/>
      <c r="B3" s="89"/>
      <c r="C3" s="89"/>
      <c r="D3" s="89"/>
      <c r="E3" s="17"/>
      <c r="F3" s="40"/>
      <c r="G3" s="40"/>
      <c r="H3" s="40"/>
      <c r="I3" s="42" t="s">
        <v>130</v>
      </c>
      <c r="J3" s="38"/>
    </row>
    <row r="4" spans="1:10" ht="21.4" customHeight="1">
      <c r="A4" s="43"/>
      <c r="B4" s="81" t="s">
        <v>182</v>
      </c>
      <c r="C4" s="81" t="s">
        <v>183</v>
      </c>
      <c r="D4" s="81" t="s">
        <v>184</v>
      </c>
      <c r="E4" s="81" t="s">
        <v>185</v>
      </c>
      <c r="F4" s="81" t="s">
        <v>186</v>
      </c>
      <c r="G4" s="81"/>
      <c r="H4" s="81"/>
      <c r="I4" s="81" t="s">
        <v>187</v>
      </c>
      <c r="J4" s="38"/>
    </row>
    <row r="5" spans="1:10" ht="21.4" customHeight="1">
      <c r="A5" s="43"/>
      <c r="B5" s="81"/>
      <c r="C5" s="81"/>
      <c r="D5" s="81"/>
      <c r="E5" s="81"/>
      <c r="F5" s="19" t="s">
        <v>145</v>
      </c>
      <c r="G5" s="19" t="s">
        <v>188</v>
      </c>
      <c r="H5" s="19" t="s">
        <v>189</v>
      </c>
      <c r="I5" s="81"/>
      <c r="J5" s="38"/>
    </row>
    <row r="6" spans="1:10" ht="19.899999999999999" customHeight="1">
      <c r="A6" s="44"/>
      <c r="B6" s="87" t="s">
        <v>151</v>
      </c>
      <c r="C6" s="87"/>
      <c r="D6" s="45">
        <v>0</v>
      </c>
      <c r="E6" s="45">
        <v>0</v>
      </c>
      <c r="F6" s="45">
        <v>0</v>
      </c>
      <c r="G6" s="45">
        <v>0</v>
      </c>
      <c r="H6" s="45">
        <v>0</v>
      </c>
      <c r="I6" s="45">
        <v>0</v>
      </c>
      <c r="J6" s="46"/>
    </row>
    <row r="7" spans="1:10">
      <c r="B7" s="47">
        <v>111</v>
      </c>
      <c r="C7" s="48" t="s">
        <v>237</v>
      </c>
      <c r="D7" s="49">
        <v>0</v>
      </c>
      <c r="E7" s="49">
        <v>0</v>
      </c>
      <c r="F7" s="49">
        <v>0</v>
      </c>
      <c r="G7" s="49">
        <v>0</v>
      </c>
      <c r="H7" s="49">
        <v>0</v>
      </c>
      <c r="I7" s="49">
        <v>0</v>
      </c>
    </row>
    <row r="8" spans="1:10">
      <c r="B8" s="47">
        <v>111001</v>
      </c>
      <c r="C8" s="48" t="s">
        <v>238</v>
      </c>
      <c r="D8" s="49">
        <v>0</v>
      </c>
      <c r="E8" s="49">
        <v>0</v>
      </c>
      <c r="F8" s="49">
        <v>0</v>
      </c>
      <c r="G8" s="49">
        <v>0</v>
      </c>
      <c r="H8" s="49">
        <v>0</v>
      </c>
      <c r="I8" s="49">
        <v>0</v>
      </c>
    </row>
  </sheetData>
  <mergeCells count="9">
    <mergeCell ref="B6:C6"/>
    <mergeCell ref="B2:I2"/>
    <mergeCell ref="B3:D3"/>
    <mergeCell ref="B4:B5"/>
    <mergeCell ref="C4:C5"/>
    <mergeCell ref="D4:D5"/>
    <mergeCell ref="E4:E5"/>
    <mergeCell ref="F4:H4"/>
    <mergeCell ref="I4:I5"/>
  </mergeCells>
  <phoneticPr fontId="16" type="noConversion"/>
  <pageMargins left="0.75" right="0.75" top="0.27000001072883606" bottom="0.27000001072883606" header="0" footer="0"/>
  <pageSetup paperSize="9" orientation="portrait"/>
</worksheet>
</file>

<file path=xl/worksheets/sheet16.xml><?xml version="1.0" encoding="utf-8"?>
<worksheet xmlns="http://schemas.openxmlformats.org/spreadsheetml/2006/main" xmlns:r="http://schemas.openxmlformats.org/officeDocument/2006/relationships">
  <dimension ref="A1:N15"/>
  <sheetViews>
    <sheetView workbookViewId="0">
      <pane ySplit="5" topLeftCell="A6" activePane="bottomLeft" state="frozen"/>
      <selection pane="bottomLeft" activeCell="G24" sqref="G24"/>
    </sheetView>
  </sheetViews>
  <sheetFormatPr defaultColWidth="10" defaultRowHeight="13.5"/>
  <cols>
    <col min="1" max="1" width="1.5" customWidth="1"/>
    <col min="2" max="2" width="16.75" customWidth="1"/>
    <col min="3" max="3" width="40" customWidth="1"/>
    <col min="4" max="4" width="31.75" customWidth="1"/>
    <col min="5" max="13" width="16.375" customWidth="1"/>
    <col min="14" max="14" width="1.5" customWidth="1"/>
    <col min="15" max="16" width="9.75" customWidth="1"/>
  </cols>
  <sheetData>
    <row r="1" spans="1:14" ht="14.25" customHeight="1">
      <c r="A1" s="24"/>
      <c r="B1" s="93" t="s">
        <v>224</v>
      </c>
      <c r="C1" s="93"/>
      <c r="D1" s="24"/>
      <c r="E1" s="24"/>
      <c r="F1" s="24"/>
      <c r="G1" s="24"/>
      <c r="H1" s="24" t="s">
        <v>31</v>
      </c>
      <c r="I1" s="24"/>
      <c r="J1" s="24"/>
      <c r="K1" s="24"/>
      <c r="L1" s="24"/>
      <c r="M1" s="24"/>
      <c r="N1" s="24"/>
    </row>
    <row r="2" spans="1:14" ht="19.899999999999999" customHeight="1">
      <c r="A2" s="24"/>
      <c r="B2" s="75" t="s">
        <v>225</v>
      </c>
      <c r="C2" s="75"/>
      <c r="D2" s="75"/>
      <c r="E2" s="75"/>
      <c r="F2" s="75"/>
      <c r="G2" s="75"/>
      <c r="H2" s="75"/>
      <c r="I2" s="75"/>
      <c r="J2" s="75"/>
      <c r="K2" s="75"/>
      <c r="L2" s="75"/>
      <c r="M2" s="75"/>
      <c r="N2" s="24"/>
    </row>
    <row r="3" spans="1:14" ht="17.100000000000001" customHeight="1">
      <c r="A3" s="17"/>
      <c r="B3" s="89"/>
      <c r="C3" s="89"/>
      <c r="D3" s="17"/>
      <c r="E3" s="17"/>
      <c r="F3" s="17"/>
      <c r="G3" s="17"/>
      <c r="H3" s="17"/>
      <c r="I3" s="17"/>
      <c r="J3" s="17"/>
      <c r="K3" s="17"/>
      <c r="L3" s="17"/>
      <c r="M3" s="56" t="s">
        <v>130</v>
      </c>
      <c r="N3" s="17"/>
    </row>
    <row r="4" spans="1:14" ht="21.4" customHeight="1">
      <c r="A4" s="21"/>
      <c r="B4" s="81" t="s">
        <v>226</v>
      </c>
      <c r="C4" s="81" t="s">
        <v>192</v>
      </c>
      <c r="D4" s="81" t="s">
        <v>227</v>
      </c>
      <c r="E4" s="81" t="s">
        <v>142</v>
      </c>
      <c r="F4" s="81" t="s">
        <v>228</v>
      </c>
      <c r="G4" s="81"/>
      <c r="H4" s="81"/>
      <c r="I4" s="81" t="s">
        <v>229</v>
      </c>
      <c r="J4" s="81"/>
      <c r="K4" s="81"/>
      <c r="L4" s="81" t="s">
        <v>149</v>
      </c>
      <c r="M4" s="81" t="s">
        <v>150</v>
      </c>
      <c r="N4" s="6"/>
    </row>
    <row r="5" spans="1:14" ht="42.75" customHeight="1">
      <c r="A5" s="21"/>
      <c r="B5" s="81"/>
      <c r="C5" s="81"/>
      <c r="D5" s="81"/>
      <c r="E5" s="81"/>
      <c r="F5" s="19" t="s">
        <v>230</v>
      </c>
      <c r="G5" s="19" t="s">
        <v>231</v>
      </c>
      <c r="H5" s="19" t="s">
        <v>232</v>
      </c>
      <c r="I5" s="19" t="s">
        <v>230</v>
      </c>
      <c r="J5" s="19" t="s">
        <v>231</v>
      </c>
      <c r="K5" s="19" t="s">
        <v>232</v>
      </c>
      <c r="L5" s="81"/>
      <c r="M5" s="81"/>
      <c r="N5" s="6"/>
    </row>
    <row r="6" spans="1:14" ht="19.899999999999999" customHeight="1">
      <c r="A6" s="64"/>
      <c r="B6" s="92" t="s">
        <v>233</v>
      </c>
      <c r="C6" s="92"/>
      <c r="D6" s="92"/>
      <c r="E6" s="67"/>
      <c r="F6" s="67"/>
      <c r="G6" s="67"/>
      <c r="H6" s="67"/>
      <c r="I6" s="67"/>
      <c r="J6" s="67"/>
      <c r="K6" s="67"/>
      <c r="L6" s="67"/>
      <c r="M6" s="67"/>
      <c r="N6" s="33"/>
    </row>
    <row r="7" spans="1:14">
      <c r="B7" t="s">
        <v>275</v>
      </c>
      <c r="C7" t="s">
        <v>276</v>
      </c>
      <c r="D7" t="s">
        <v>237</v>
      </c>
      <c r="E7" s="69">
        <f>SUM(F7:M7)</f>
        <v>651</v>
      </c>
      <c r="F7" s="69">
        <v>651</v>
      </c>
    </row>
    <row r="8" spans="1:14">
      <c r="B8" t="s">
        <v>275</v>
      </c>
      <c r="C8" t="s">
        <v>277</v>
      </c>
      <c r="D8" t="s">
        <v>237</v>
      </c>
      <c r="E8" s="69">
        <f t="shared" ref="E8:E15" si="0">SUM(F8:M8)</f>
        <v>581.54499999999996</v>
      </c>
      <c r="F8" s="69">
        <v>581.54499999999996</v>
      </c>
    </row>
    <row r="9" spans="1:14">
      <c r="B9" t="s">
        <v>275</v>
      </c>
      <c r="C9" t="s">
        <v>278</v>
      </c>
      <c r="D9" t="s">
        <v>237</v>
      </c>
      <c r="E9" s="69">
        <f t="shared" si="0"/>
        <v>19.972000000000001</v>
      </c>
      <c r="F9" s="69">
        <v>19.972000000000001</v>
      </c>
    </row>
    <row r="10" spans="1:14">
      <c r="B10" t="s">
        <v>275</v>
      </c>
      <c r="C10" t="s">
        <v>279</v>
      </c>
      <c r="D10" t="s">
        <v>237</v>
      </c>
      <c r="E10" s="69">
        <f t="shared" si="0"/>
        <v>34</v>
      </c>
      <c r="F10" s="69">
        <v>34</v>
      </c>
    </row>
    <row r="11" spans="1:14">
      <c r="B11" t="s">
        <v>275</v>
      </c>
      <c r="C11" t="s">
        <v>280</v>
      </c>
      <c r="D11" t="s">
        <v>237</v>
      </c>
      <c r="E11" s="69">
        <f t="shared" si="0"/>
        <v>33.902999999999999</v>
      </c>
      <c r="F11" s="69">
        <v>33.902999999999999</v>
      </c>
    </row>
    <row r="12" spans="1:14">
      <c r="B12" t="s">
        <v>275</v>
      </c>
      <c r="C12" t="s">
        <v>281</v>
      </c>
      <c r="D12" t="s">
        <v>237</v>
      </c>
      <c r="E12" s="69">
        <f t="shared" si="0"/>
        <v>284.8</v>
      </c>
      <c r="F12" s="69">
        <v>284.8</v>
      </c>
    </row>
    <row r="13" spans="1:14">
      <c r="B13" t="s">
        <v>282</v>
      </c>
      <c r="C13" t="s">
        <v>283</v>
      </c>
      <c r="D13" t="s">
        <v>237</v>
      </c>
      <c r="E13" s="69">
        <f t="shared" si="0"/>
        <v>6</v>
      </c>
      <c r="F13" s="69">
        <v>6</v>
      </c>
    </row>
    <row r="14" spans="1:14">
      <c r="B14" t="s">
        <v>282</v>
      </c>
      <c r="C14" t="s">
        <v>284</v>
      </c>
      <c r="D14" t="s">
        <v>237</v>
      </c>
      <c r="E14" s="69">
        <f t="shared" si="0"/>
        <v>67.599999999999994</v>
      </c>
      <c r="F14" s="69">
        <v>67.599999999999994</v>
      </c>
    </row>
    <row r="15" spans="1:14">
      <c r="B15" t="s">
        <v>282</v>
      </c>
      <c r="C15" t="s">
        <v>285</v>
      </c>
      <c r="D15" t="s">
        <v>237</v>
      </c>
      <c r="E15" s="69">
        <f t="shared" si="0"/>
        <v>29</v>
      </c>
      <c r="F15" s="69">
        <v>29</v>
      </c>
    </row>
  </sheetData>
  <mergeCells count="12">
    <mergeCell ref="B6:D6"/>
    <mergeCell ref="B1:C1"/>
    <mergeCell ref="B2:M2"/>
    <mergeCell ref="B3:C3"/>
    <mergeCell ref="B4:B5"/>
    <mergeCell ref="C4:C5"/>
    <mergeCell ref="D4:D5"/>
    <mergeCell ref="E4:E5"/>
    <mergeCell ref="F4:H4"/>
    <mergeCell ref="I4:K4"/>
    <mergeCell ref="L4:L5"/>
    <mergeCell ref="M4:M5"/>
  </mergeCells>
  <phoneticPr fontId="16" type="noConversion"/>
  <pageMargins left="0.75" right="0.75" top="0.26899999380111694" bottom="0.26899999380111694" header="0" footer="0"/>
  <pageSetup paperSize="9" orientation="landscape"/>
</worksheet>
</file>

<file path=xl/worksheets/sheet2.xml><?xml version="1.0" encoding="utf-8"?>
<worksheet xmlns="http://schemas.openxmlformats.org/spreadsheetml/2006/main" xmlns:r="http://schemas.openxmlformats.org/officeDocument/2006/relationships">
  <dimension ref="A1:Q8"/>
  <sheetViews>
    <sheetView workbookViewId="0">
      <pane xSplit="3" topLeftCell="D1" activePane="topRight" state="frozen"/>
      <selection pane="topRight" activeCell="E35" sqref="E35"/>
    </sheetView>
  </sheetViews>
  <sheetFormatPr defaultColWidth="10" defaultRowHeight="13.5"/>
  <cols>
    <col min="1" max="1" width="1.5" customWidth="1"/>
    <col min="2" max="2" width="13.5" customWidth="1"/>
    <col min="3" max="3" width="33.375" customWidth="1"/>
    <col min="4" max="5" width="16.375" customWidth="1"/>
    <col min="6" max="6" width="18.625" customWidth="1"/>
    <col min="7" max="7" width="20.75" customWidth="1"/>
    <col min="8" max="8" width="23" customWidth="1"/>
    <col min="9" max="9" width="18.625" customWidth="1"/>
    <col min="10" max="11" width="16.375" customWidth="1"/>
    <col min="12" max="12" width="18.625" customWidth="1"/>
    <col min="13" max="13" width="20.75" customWidth="1"/>
    <col min="14" max="14" width="23" customWidth="1"/>
    <col min="15" max="15" width="18.625" customWidth="1"/>
    <col min="16" max="16" width="16.375" customWidth="1"/>
    <col min="17" max="17" width="1.5" customWidth="1"/>
    <col min="18" max="19" width="9.75" customWidth="1"/>
  </cols>
  <sheetData>
    <row r="1" spans="1:17" ht="14.25" customHeight="1">
      <c r="A1" s="3"/>
      <c r="B1" s="83" t="s">
        <v>139</v>
      </c>
      <c r="C1" s="83"/>
      <c r="D1" s="3"/>
      <c r="E1" s="3"/>
      <c r="F1" s="84"/>
      <c r="G1" s="84"/>
      <c r="H1" s="84"/>
      <c r="I1" s="84"/>
      <c r="J1" s="84"/>
      <c r="K1" s="3"/>
      <c r="L1" s="84"/>
      <c r="M1" s="84"/>
      <c r="N1" s="84"/>
      <c r="O1" s="84"/>
      <c r="P1" s="84"/>
      <c r="Q1" s="6"/>
    </row>
    <row r="2" spans="1:17" ht="19.899999999999999" customHeight="1">
      <c r="A2" s="3"/>
      <c r="B2" s="75" t="s">
        <v>140</v>
      </c>
      <c r="C2" s="75"/>
      <c r="D2" s="75"/>
      <c r="E2" s="75"/>
      <c r="F2" s="75"/>
      <c r="G2" s="75"/>
      <c r="H2" s="75"/>
      <c r="I2" s="75"/>
      <c r="J2" s="75"/>
      <c r="K2" s="75"/>
      <c r="L2" s="75"/>
      <c r="M2" s="75"/>
      <c r="N2" s="75"/>
      <c r="O2" s="75"/>
      <c r="P2" s="75"/>
      <c r="Q2" s="6"/>
    </row>
    <row r="3" spans="1:17" ht="17.100000000000001" customHeight="1">
      <c r="A3" s="7"/>
      <c r="B3" s="76" t="s">
        <v>234</v>
      </c>
      <c r="C3" s="76"/>
      <c r="D3" s="17"/>
      <c r="E3" s="17"/>
      <c r="F3" s="85"/>
      <c r="G3" s="85"/>
      <c r="H3" s="85"/>
      <c r="I3" s="85"/>
      <c r="J3" s="85"/>
      <c r="K3" s="17"/>
      <c r="L3" s="86" t="s">
        <v>130</v>
      </c>
      <c r="M3" s="86"/>
      <c r="N3" s="86"/>
      <c r="O3" s="86"/>
      <c r="P3" s="86"/>
      <c r="Q3" s="18"/>
    </row>
    <row r="4" spans="1:17" ht="21.4" customHeight="1">
      <c r="A4" s="5"/>
      <c r="B4" s="81" t="s">
        <v>141</v>
      </c>
      <c r="C4" s="82" t="s">
        <v>33</v>
      </c>
      <c r="D4" s="82" t="s">
        <v>142</v>
      </c>
      <c r="E4" s="82" t="s">
        <v>143</v>
      </c>
      <c r="F4" s="82"/>
      <c r="G4" s="82"/>
      <c r="H4" s="82"/>
      <c r="I4" s="82"/>
      <c r="J4" s="82"/>
      <c r="K4" s="82" t="s">
        <v>144</v>
      </c>
      <c r="L4" s="82"/>
      <c r="M4" s="82"/>
      <c r="N4" s="82"/>
      <c r="O4" s="82"/>
      <c r="P4" s="82"/>
      <c r="Q4" s="6"/>
    </row>
    <row r="5" spans="1:17" ht="34.15" customHeight="1">
      <c r="A5" s="21"/>
      <c r="B5" s="81"/>
      <c r="C5" s="82"/>
      <c r="D5" s="82"/>
      <c r="E5" s="20" t="s">
        <v>145</v>
      </c>
      <c r="F5" s="19" t="s">
        <v>146</v>
      </c>
      <c r="G5" s="19" t="s">
        <v>147</v>
      </c>
      <c r="H5" s="19" t="s">
        <v>148</v>
      </c>
      <c r="I5" s="19" t="s">
        <v>149</v>
      </c>
      <c r="J5" s="19" t="s">
        <v>150</v>
      </c>
      <c r="K5" s="20" t="s">
        <v>145</v>
      </c>
      <c r="L5" s="19" t="s">
        <v>146</v>
      </c>
      <c r="M5" s="19" t="s">
        <v>147</v>
      </c>
      <c r="N5" s="19" t="s">
        <v>148</v>
      </c>
      <c r="O5" s="19" t="s">
        <v>149</v>
      </c>
      <c r="P5" s="19" t="s">
        <v>150</v>
      </c>
      <c r="Q5" s="6"/>
    </row>
    <row r="6" spans="1:17" ht="19.899999999999999" customHeight="1">
      <c r="A6" s="5"/>
      <c r="B6" s="79" t="s">
        <v>236</v>
      </c>
      <c r="C6" s="80"/>
      <c r="D6" s="71">
        <f>D7</f>
        <v>7305.5476049999997</v>
      </c>
      <c r="E6" s="71">
        <f>E7</f>
        <v>7304.8000849999999</v>
      </c>
      <c r="F6" s="71">
        <f>F7</f>
        <v>7304.8000849999999</v>
      </c>
      <c r="G6" s="71">
        <f t="shared" ref="G6:O6" si="0">G7</f>
        <v>0</v>
      </c>
      <c r="H6" s="71">
        <f t="shared" si="0"/>
        <v>0</v>
      </c>
      <c r="I6" s="71">
        <f t="shared" si="0"/>
        <v>0</v>
      </c>
      <c r="J6" s="71">
        <f t="shared" si="0"/>
        <v>0</v>
      </c>
      <c r="K6" s="71">
        <f t="shared" si="0"/>
        <v>0.74751999999999996</v>
      </c>
      <c r="L6" s="71">
        <f t="shared" si="0"/>
        <v>0.74751999999999996</v>
      </c>
      <c r="M6" s="71">
        <f t="shared" si="0"/>
        <v>0</v>
      </c>
      <c r="N6" s="71">
        <f t="shared" si="0"/>
        <v>0</v>
      </c>
      <c r="O6" s="71">
        <f t="shared" si="0"/>
        <v>0</v>
      </c>
      <c r="P6" s="71">
        <f>P7</f>
        <v>0</v>
      </c>
      <c r="Q6" s="6"/>
    </row>
    <row r="7" spans="1:17" ht="20.25" customHeight="1">
      <c r="A7" s="15"/>
      <c r="B7" s="68">
        <v>111</v>
      </c>
      <c r="C7" t="s">
        <v>237</v>
      </c>
      <c r="D7" s="71">
        <f>E7+K7</f>
        <v>7305.5476049999997</v>
      </c>
      <c r="E7" s="71">
        <f>SUM(F7:J7)</f>
        <v>7304.8000849999999</v>
      </c>
      <c r="F7" s="71">
        <v>7304.8000849999999</v>
      </c>
      <c r="G7" s="71">
        <v>0</v>
      </c>
      <c r="H7" s="71">
        <v>0</v>
      </c>
      <c r="I7" s="71">
        <v>0</v>
      </c>
      <c r="J7" s="71">
        <v>0</v>
      </c>
      <c r="K7" s="70">
        <f>SUM(L7:P7)</f>
        <v>0.74751999999999996</v>
      </c>
      <c r="L7" s="70">
        <v>0.74751999999999996</v>
      </c>
      <c r="M7" s="72">
        <v>0</v>
      </c>
      <c r="N7" s="72">
        <v>0</v>
      </c>
      <c r="O7" s="72">
        <v>0</v>
      </c>
      <c r="P7" s="72">
        <v>0</v>
      </c>
      <c r="Q7" s="6"/>
    </row>
    <row r="8" spans="1:17" ht="21.75" customHeight="1">
      <c r="B8" s="68">
        <v>111001</v>
      </c>
      <c r="C8" t="s">
        <v>238</v>
      </c>
      <c r="D8" s="71">
        <f>E8+K8</f>
        <v>7305.5476049999997</v>
      </c>
      <c r="E8" s="71">
        <f>SUM(F8:J8)</f>
        <v>7304.8000849999999</v>
      </c>
      <c r="F8" s="71">
        <v>7304.8000849999999</v>
      </c>
      <c r="G8" s="71">
        <v>0</v>
      </c>
      <c r="H8" s="71">
        <v>0</v>
      </c>
      <c r="I8" s="71">
        <v>0</v>
      </c>
      <c r="J8" s="71">
        <v>0</v>
      </c>
      <c r="K8" s="70">
        <f>SUM(L8:P8)</f>
        <v>0.74751999999999996</v>
      </c>
      <c r="L8" s="70">
        <v>0.74751999999999996</v>
      </c>
      <c r="M8" s="72">
        <v>0</v>
      </c>
      <c r="N8" s="72">
        <v>0</v>
      </c>
      <c r="O8" s="72">
        <v>0</v>
      </c>
      <c r="P8" s="72">
        <v>0</v>
      </c>
    </row>
  </sheetData>
  <mergeCells count="13">
    <mergeCell ref="K4:P4"/>
    <mergeCell ref="B1:C1"/>
    <mergeCell ref="F1:J1"/>
    <mergeCell ref="L1:P1"/>
    <mergeCell ref="B2:P2"/>
    <mergeCell ref="B3:C3"/>
    <mergeCell ref="F3:J3"/>
    <mergeCell ref="L3:P3"/>
    <mergeCell ref="B6:C6"/>
    <mergeCell ref="B4:B5"/>
    <mergeCell ref="C4:C5"/>
    <mergeCell ref="D4:D5"/>
    <mergeCell ref="E4:J4"/>
  </mergeCells>
  <phoneticPr fontId="16" type="noConversion"/>
  <pageMargins left="0.75" right="0.75" top="0.26899999380111694" bottom="0.26899999380111694" header="0" footer="0"/>
  <pageSetup paperSize="9" orientation="landscape"/>
</worksheet>
</file>

<file path=xl/worksheets/sheet3.xml><?xml version="1.0" encoding="utf-8"?>
<worksheet xmlns="http://schemas.openxmlformats.org/spreadsheetml/2006/main" xmlns:r="http://schemas.openxmlformats.org/officeDocument/2006/relationships">
  <dimension ref="A1:M43"/>
  <sheetViews>
    <sheetView workbookViewId="0">
      <pane xSplit="3" ySplit="5" topLeftCell="D10" activePane="bottomRight" state="frozen"/>
      <selection pane="topRight"/>
      <selection pane="bottomLeft"/>
      <selection pane="bottomRight" activeCell="B6" sqref="B6:I43"/>
    </sheetView>
  </sheetViews>
  <sheetFormatPr defaultColWidth="10" defaultRowHeight="13.5"/>
  <cols>
    <col min="1" max="1" width="1.5" customWidth="1"/>
    <col min="2" max="2" width="14.625" customWidth="1"/>
    <col min="3" max="3" width="35.875" customWidth="1"/>
    <col min="4" max="5" width="16.375" customWidth="1"/>
    <col min="6" max="6" width="20.5" customWidth="1"/>
    <col min="7" max="9" width="16.375" customWidth="1"/>
    <col min="10" max="10" width="18.625" customWidth="1"/>
    <col min="11" max="11" width="16.375" customWidth="1"/>
    <col min="12" max="12" width="20.25" customWidth="1"/>
    <col min="13" max="13" width="1.5" customWidth="1"/>
  </cols>
  <sheetData>
    <row r="1" spans="1:13" ht="14.25" customHeight="1">
      <c r="A1" s="5"/>
      <c r="B1" s="2" t="s">
        <v>152</v>
      </c>
      <c r="C1" s="3"/>
      <c r="D1" s="24"/>
      <c r="E1" s="24"/>
      <c r="F1" s="24"/>
      <c r="G1" s="24"/>
      <c r="H1" s="24"/>
      <c r="I1" s="24"/>
      <c r="J1" s="24"/>
      <c r="K1" s="24"/>
      <c r="L1" s="24"/>
      <c r="M1" s="3"/>
    </row>
    <row r="2" spans="1:13" ht="19.899999999999999" customHeight="1">
      <c r="A2" s="5"/>
      <c r="B2" s="75" t="s">
        <v>153</v>
      </c>
      <c r="C2" s="75"/>
      <c r="D2" s="75"/>
      <c r="E2" s="75"/>
      <c r="F2" s="75"/>
      <c r="G2" s="75"/>
      <c r="H2" s="75"/>
      <c r="I2" s="75"/>
      <c r="J2" s="75"/>
      <c r="K2" s="75"/>
      <c r="L2" s="75"/>
      <c r="M2" s="3"/>
    </row>
    <row r="3" spans="1:13" ht="17.100000000000001" customHeight="1">
      <c r="A3" s="5"/>
      <c r="B3" s="76"/>
      <c r="C3" s="76"/>
      <c r="D3" s="7"/>
      <c r="E3" s="7"/>
      <c r="F3" s="7"/>
      <c r="G3" s="7"/>
      <c r="H3" s="7"/>
      <c r="I3" s="7"/>
      <c r="J3" s="25"/>
      <c r="K3" s="25"/>
      <c r="L3" s="8" t="s">
        <v>130</v>
      </c>
      <c r="M3" s="7"/>
    </row>
    <row r="4" spans="1:13" ht="21.4" customHeight="1">
      <c r="A4" s="26"/>
      <c r="B4" s="82" t="s">
        <v>154</v>
      </c>
      <c r="C4" s="82" t="s">
        <v>155</v>
      </c>
      <c r="D4" s="82" t="s">
        <v>142</v>
      </c>
      <c r="E4" s="82" t="s">
        <v>156</v>
      </c>
      <c r="F4" s="82"/>
      <c r="G4" s="82"/>
      <c r="H4" s="82"/>
      <c r="I4" s="82" t="s">
        <v>157</v>
      </c>
      <c r="J4" s="82" t="s">
        <v>158</v>
      </c>
      <c r="K4" s="82" t="s">
        <v>159</v>
      </c>
      <c r="L4" s="82" t="s">
        <v>160</v>
      </c>
      <c r="M4" s="6"/>
    </row>
    <row r="5" spans="1:13" ht="21.4" customHeight="1">
      <c r="A5" s="26"/>
      <c r="B5" s="82"/>
      <c r="C5" s="82"/>
      <c r="D5" s="82"/>
      <c r="E5" s="20" t="s">
        <v>161</v>
      </c>
      <c r="F5" s="20" t="s">
        <v>162</v>
      </c>
      <c r="G5" s="20" t="s">
        <v>163</v>
      </c>
      <c r="H5" s="20" t="s">
        <v>164</v>
      </c>
      <c r="I5" s="82"/>
      <c r="J5" s="82"/>
      <c r="K5" s="82"/>
      <c r="L5" s="82"/>
      <c r="M5" s="6"/>
    </row>
    <row r="6" spans="1:13" ht="16.5" customHeight="1">
      <c r="A6" s="14"/>
      <c r="B6" s="73">
        <v>111</v>
      </c>
      <c r="C6" t="s">
        <v>237</v>
      </c>
      <c r="D6" s="69">
        <f>D7</f>
        <v>7305.5476049999988</v>
      </c>
      <c r="E6" s="69">
        <f>E7</f>
        <v>4696.5890049999998</v>
      </c>
      <c r="F6" s="69">
        <f t="shared" ref="F6:L6" si="0">F7</f>
        <v>134.59959999999998</v>
      </c>
      <c r="G6" s="69">
        <f t="shared" si="0"/>
        <v>0</v>
      </c>
      <c r="H6" s="69">
        <f t="shared" si="0"/>
        <v>766.53899999999999</v>
      </c>
      <c r="I6" s="69">
        <f t="shared" si="0"/>
        <v>1707.82</v>
      </c>
      <c r="J6" s="69">
        <f t="shared" si="0"/>
        <v>0</v>
      </c>
      <c r="K6" s="69">
        <f t="shared" si="0"/>
        <v>0</v>
      </c>
      <c r="L6" s="69">
        <f t="shared" si="0"/>
        <v>0</v>
      </c>
      <c r="M6" s="15"/>
    </row>
    <row r="7" spans="1:13">
      <c r="B7" s="73">
        <v>111001</v>
      </c>
      <c r="C7" t="s">
        <v>238</v>
      </c>
      <c r="D7" s="69">
        <f t="shared" ref="D7:L7" si="1">SUM(D8:D43)</f>
        <v>7305.5476049999988</v>
      </c>
      <c r="E7" s="69">
        <f t="shared" si="1"/>
        <v>4696.5890049999998</v>
      </c>
      <c r="F7" s="69">
        <f t="shared" si="1"/>
        <v>134.59959999999998</v>
      </c>
      <c r="G7" s="69">
        <f t="shared" si="1"/>
        <v>0</v>
      </c>
      <c r="H7" s="69">
        <f t="shared" si="1"/>
        <v>766.53899999999999</v>
      </c>
      <c r="I7" s="69">
        <f t="shared" si="1"/>
        <v>1707.82</v>
      </c>
      <c r="J7" s="69">
        <f t="shared" si="1"/>
        <v>0</v>
      </c>
      <c r="K7" s="69">
        <f t="shared" si="1"/>
        <v>0</v>
      </c>
      <c r="L7" s="69">
        <f t="shared" si="1"/>
        <v>0</v>
      </c>
    </row>
    <row r="8" spans="1:13">
      <c r="B8" s="68">
        <v>30101</v>
      </c>
      <c r="C8" s="73" t="s">
        <v>239</v>
      </c>
      <c r="D8" s="69">
        <f>SUM(E8:L8)</f>
        <v>693.13</v>
      </c>
      <c r="E8" s="69">
        <v>693.13</v>
      </c>
      <c r="F8" s="69"/>
      <c r="G8" s="69"/>
      <c r="H8" s="69"/>
      <c r="I8" s="69"/>
      <c r="J8" s="69"/>
      <c r="K8" s="69"/>
      <c r="L8" s="69"/>
    </row>
    <row r="9" spans="1:13">
      <c r="B9" s="68">
        <v>30102</v>
      </c>
      <c r="C9" s="73" t="s">
        <v>240</v>
      </c>
      <c r="D9" s="69">
        <f t="shared" ref="D9:D43" si="2">SUM(E9:L9)</f>
        <v>2213.7875199999999</v>
      </c>
      <c r="E9" s="69">
        <f>2213.04+0.74752</f>
        <v>2213.7875199999999</v>
      </c>
      <c r="F9" s="69"/>
      <c r="G9" s="69"/>
      <c r="H9" s="69"/>
      <c r="I9" s="69"/>
      <c r="J9" s="69"/>
      <c r="K9" s="69"/>
      <c r="L9" s="69"/>
    </row>
    <row r="10" spans="1:13">
      <c r="B10" s="68">
        <v>30103</v>
      </c>
      <c r="C10" s="73" t="s">
        <v>241</v>
      </c>
      <c r="D10" s="69">
        <f t="shared" si="2"/>
        <v>238.68</v>
      </c>
      <c r="E10" s="69">
        <v>238.68</v>
      </c>
      <c r="F10" s="69"/>
      <c r="G10" s="69"/>
      <c r="H10" s="69"/>
      <c r="I10" s="69"/>
      <c r="J10" s="69"/>
      <c r="K10" s="69"/>
      <c r="L10" s="69"/>
    </row>
    <row r="11" spans="1:13">
      <c r="B11" s="68">
        <v>30108</v>
      </c>
      <c r="C11" s="73" t="s">
        <v>266</v>
      </c>
      <c r="D11" s="69">
        <f t="shared" ref="D11:D17" si="3">SUM(E11:L11)</f>
        <v>498.93</v>
      </c>
      <c r="E11" s="69">
        <v>498.93</v>
      </c>
      <c r="F11" s="69"/>
      <c r="G11" s="69"/>
      <c r="H11" s="69"/>
      <c r="I11" s="69"/>
      <c r="J11" s="69"/>
      <c r="K11" s="69"/>
      <c r="L11" s="69"/>
    </row>
    <row r="12" spans="1:13">
      <c r="B12" s="68">
        <v>30110</v>
      </c>
      <c r="C12" s="73" t="s">
        <v>267</v>
      </c>
      <c r="D12" s="69">
        <f t="shared" si="3"/>
        <v>271.29000000000002</v>
      </c>
      <c r="E12" s="69">
        <v>271.29000000000002</v>
      </c>
      <c r="F12" s="69"/>
      <c r="G12" s="69"/>
      <c r="H12" s="69"/>
      <c r="I12" s="69"/>
      <c r="J12" s="69"/>
      <c r="K12" s="69"/>
      <c r="L12" s="69"/>
    </row>
    <row r="13" spans="1:13">
      <c r="B13" s="68">
        <v>30111</v>
      </c>
      <c r="C13" s="73" t="s">
        <v>271</v>
      </c>
      <c r="D13" s="69">
        <f t="shared" si="3"/>
        <v>54.18</v>
      </c>
      <c r="E13" s="69">
        <v>54.18</v>
      </c>
      <c r="F13" s="69"/>
      <c r="G13" s="69"/>
      <c r="H13" s="69"/>
      <c r="I13" s="69"/>
      <c r="J13" s="69"/>
      <c r="K13" s="69"/>
      <c r="L13" s="69"/>
    </row>
    <row r="14" spans="1:13">
      <c r="B14" s="68">
        <v>3011201</v>
      </c>
      <c r="C14" s="73" t="s">
        <v>268</v>
      </c>
      <c r="D14" s="69">
        <f t="shared" si="3"/>
        <v>2.0499999999999998</v>
      </c>
      <c r="E14" s="69">
        <v>2.0499999999999998</v>
      </c>
      <c r="F14" s="69"/>
      <c r="G14" s="69"/>
      <c r="H14" s="69"/>
      <c r="I14" s="69"/>
      <c r="J14" s="69"/>
      <c r="K14" s="69"/>
      <c r="L14" s="69"/>
    </row>
    <row r="15" spans="1:13">
      <c r="B15" s="68">
        <v>3011202</v>
      </c>
      <c r="C15" s="73" t="s">
        <v>269</v>
      </c>
      <c r="D15" s="69">
        <f t="shared" si="3"/>
        <v>3.12</v>
      </c>
      <c r="E15" s="69">
        <v>3.12</v>
      </c>
      <c r="F15" s="69"/>
      <c r="G15" s="69"/>
      <c r="H15" s="69"/>
      <c r="I15" s="69"/>
      <c r="J15" s="69"/>
      <c r="K15" s="69"/>
      <c r="L15" s="69"/>
    </row>
    <row r="16" spans="1:13">
      <c r="B16" s="68">
        <v>30113</v>
      </c>
      <c r="C16" s="73" t="s">
        <v>270</v>
      </c>
      <c r="D16" s="69">
        <f t="shared" si="3"/>
        <v>374.2</v>
      </c>
      <c r="E16" s="69">
        <v>374.2</v>
      </c>
      <c r="F16" s="69"/>
      <c r="G16" s="69"/>
      <c r="H16" s="69"/>
      <c r="I16" s="69"/>
      <c r="J16" s="69"/>
      <c r="K16" s="69"/>
      <c r="L16" s="69"/>
    </row>
    <row r="17" spans="2:12">
      <c r="B17" s="68">
        <v>30114</v>
      </c>
      <c r="C17" s="73" t="s">
        <v>246</v>
      </c>
      <c r="D17" s="69">
        <f t="shared" si="3"/>
        <v>28.46</v>
      </c>
      <c r="E17" s="69">
        <v>28.46</v>
      </c>
      <c r="F17" s="69"/>
      <c r="G17" s="69"/>
      <c r="H17" s="69"/>
      <c r="I17" s="69"/>
      <c r="J17" s="69"/>
      <c r="K17" s="69"/>
      <c r="L17" s="69"/>
    </row>
    <row r="18" spans="2:12">
      <c r="B18" s="68">
        <v>3019901</v>
      </c>
      <c r="C18" s="73" t="s">
        <v>242</v>
      </c>
      <c r="D18" s="69">
        <f t="shared" si="2"/>
        <v>30.9312</v>
      </c>
      <c r="E18" s="69">
        <v>30.9312</v>
      </c>
      <c r="F18" s="69"/>
      <c r="G18" s="69"/>
      <c r="H18" s="69"/>
      <c r="I18" s="69"/>
      <c r="J18" s="69"/>
      <c r="K18" s="69"/>
      <c r="L18" s="69"/>
    </row>
    <row r="19" spans="2:12">
      <c r="B19" s="68">
        <v>3019904</v>
      </c>
      <c r="C19" s="73" t="s">
        <v>244</v>
      </c>
      <c r="D19" s="69">
        <f t="shared" ref="D19:D20" si="4">SUM(E19:L19)</f>
        <v>30</v>
      </c>
      <c r="E19" s="69">
        <v>30</v>
      </c>
      <c r="F19" s="69"/>
      <c r="G19" s="69"/>
      <c r="H19" s="69"/>
      <c r="I19" s="69"/>
      <c r="J19" s="69"/>
      <c r="K19" s="69"/>
      <c r="L19" s="69"/>
    </row>
    <row r="20" spans="2:12">
      <c r="B20" s="68">
        <v>3019905</v>
      </c>
      <c r="C20" s="73" t="s">
        <v>245</v>
      </c>
      <c r="D20" s="69">
        <f t="shared" si="4"/>
        <v>238.210285</v>
      </c>
      <c r="E20" s="69">
        <v>238.210285</v>
      </c>
      <c r="F20" s="69"/>
      <c r="G20" s="69"/>
      <c r="H20" s="69"/>
      <c r="I20" s="69"/>
      <c r="J20" s="69"/>
      <c r="K20" s="69"/>
      <c r="L20" s="69"/>
    </row>
    <row r="21" spans="2:12">
      <c r="B21" s="68">
        <v>3019999</v>
      </c>
      <c r="C21" s="73" t="s">
        <v>243</v>
      </c>
      <c r="D21" s="69">
        <f t="shared" si="2"/>
        <v>19.62</v>
      </c>
      <c r="E21" s="69">
        <v>19.62</v>
      </c>
      <c r="F21" s="69"/>
      <c r="G21" s="69"/>
      <c r="H21" s="69"/>
      <c r="I21" s="69"/>
      <c r="J21" s="69"/>
      <c r="K21" s="69"/>
      <c r="L21" s="69"/>
    </row>
    <row r="22" spans="2:12">
      <c r="B22" s="68">
        <v>3030501</v>
      </c>
      <c r="C22" s="73" t="s">
        <v>247</v>
      </c>
      <c r="D22" s="69">
        <f t="shared" si="2"/>
        <v>75.129599999999996</v>
      </c>
      <c r="E22" s="69"/>
      <c r="F22" s="69">
        <v>75.129599999999996</v>
      </c>
      <c r="G22" s="69"/>
      <c r="H22" s="69"/>
      <c r="I22" s="69"/>
      <c r="J22" s="69"/>
      <c r="K22" s="69"/>
      <c r="L22" s="69"/>
    </row>
    <row r="23" spans="2:12">
      <c r="B23" s="68">
        <v>3030599</v>
      </c>
      <c r="C23" s="73" t="s">
        <v>248</v>
      </c>
      <c r="D23" s="69">
        <f t="shared" si="2"/>
        <v>1.8</v>
      </c>
      <c r="E23" s="69"/>
      <c r="F23" s="69">
        <v>1.8</v>
      </c>
      <c r="G23" s="69"/>
      <c r="H23" s="69"/>
      <c r="I23" s="69"/>
      <c r="J23" s="69"/>
      <c r="K23" s="69"/>
      <c r="L23" s="69"/>
    </row>
    <row r="24" spans="2:12">
      <c r="B24" s="68">
        <v>3039901</v>
      </c>
      <c r="C24" s="73" t="s">
        <v>249</v>
      </c>
      <c r="D24" s="69">
        <f t="shared" si="2"/>
        <v>1.8</v>
      </c>
      <c r="E24" s="69"/>
      <c r="F24" s="69">
        <v>1.8</v>
      </c>
      <c r="G24" s="69"/>
      <c r="H24" s="69"/>
      <c r="I24" s="69"/>
      <c r="J24" s="69"/>
      <c r="K24" s="69"/>
      <c r="L24" s="69"/>
    </row>
    <row r="25" spans="2:12">
      <c r="B25" s="68">
        <v>3039914</v>
      </c>
      <c r="C25" s="73" t="s">
        <v>250</v>
      </c>
      <c r="D25" s="69">
        <f t="shared" si="2"/>
        <v>36.25</v>
      </c>
      <c r="E25" s="69"/>
      <c r="F25" s="69">
        <v>36.25</v>
      </c>
      <c r="G25" s="69"/>
      <c r="H25" s="69"/>
      <c r="I25" s="69"/>
      <c r="J25" s="69"/>
      <c r="K25" s="69"/>
      <c r="L25" s="69"/>
    </row>
    <row r="26" spans="2:12">
      <c r="B26" s="68">
        <v>3039999</v>
      </c>
      <c r="C26" s="73" t="s">
        <v>251</v>
      </c>
      <c r="D26" s="69">
        <f t="shared" si="2"/>
        <v>19.62</v>
      </c>
      <c r="E26" s="69"/>
      <c r="F26" s="69">
        <v>19.62</v>
      </c>
      <c r="G26" s="69"/>
      <c r="H26" s="69"/>
      <c r="I26" s="69"/>
      <c r="J26" s="69"/>
      <c r="K26" s="69"/>
      <c r="L26" s="69"/>
    </row>
    <row r="27" spans="2:12">
      <c r="B27" s="68">
        <v>30201</v>
      </c>
      <c r="C27" s="73" t="s">
        <v>252</v>
      </c>
      <c r="D27" s="69">
        <f t="shared" si="2"/>
        <v>232.99719999999999</v>
      </c>
      <c r="E27" s="69"/>
      <c r="F27" s="69"/>
      <c r="G27" s="69"/>
      <c r="H27" s="69">
        <v>45.897199999999998</v>
      </c>
      <c r="I27" s="69">
        <f>10+34+24+118.2+0.9</f>
        <v>187.1</v>
      </c>
      <c r="J27" s="69"/>
      <c r="K27" s="69"/>
      <c r="L27" s="69"/>
    </row>
    <row r="28" spans="2:12">
      <c r="B28" s="68">
        <v>30205</v>
      </c>
      <c r="C28" s="73" t="s">
        <v>253</v>
      </c>
      <c r="D28" s="69">
        <f t="shared" si="2"/>
        <v>13.139200000000001</v>
      </c>
      <c r="E28" s="69"/>
      <c r="F28" s="69"/>
      <c r="G28" s="69"/>
      <c r="H28" s="69">
        <v>3.1392000000000002</v>
      </c>
      <c r="I28" s="69">
        <v>10</v>
      </c>
      <c r="J28" s="69"/>
      <c r="K28" s="69"/>
      <c r="L28" s="69"/>
    </row>
    <row r="29" spans="2:12">
      <c r="B29" s="68">
        <v>30206</v>
      </c>
      <c r="C29" s="73" t="s">
        <v>254</v>
      </c>
      <c r="D29" s="69">
        <f t="shared" si="2"/>
        <v>70.440600000000003</v>
      </c>
      <c r="E29" s="69"/>
      <c r="F29" s="69"/>
      <c r="G29" s="69"/>
      <c r="H29" s="69">
        <v>10.4406</v>
      </c>
      <c r="I29" s="69">
        <v>60</v>
      </c>
      <c r="J29" s="69"/>
      <c r="K29" s="69"/>
      <c r="L29" s="69"/>
    </row>
    <row r="30" spans="2:12">
      <c r="B30" s="68">
        <v>30207</v>
      </c>
      <c r="C30" s="73" t="s">
        <v>255</v>
      </c>
      <c r="D30" s="69">
        <f t="shared" si="2"/>
        <v>100.65600000000001</v>
      </c>
      <c r="E30" s="69"/>
      <c r="F30" s="69"/>
      <c r="G30" s="69"/>
      <c r="H30" s="69">
        <v>52.655999999999999</v>
      </c>
      <c r="I30" s="69">
        <v>48</v>
      </c>
      <c r="J30" s="69"/>
      <c r="K30" s="69"/>
      <c r="L30" s="69"/>
    </row>
    <row r="31" spans="2:12">
      <c r="B31" s="68">
        <v>30208</v>
      </c>
      <c r="C31" s="73" t="s">
        <v>256</v>
      </c>
      <c r="D31" s="69">
        <f t="shared" si="2"/>
        <v>7.2</v>
      </c>
      <c r="E31" s="69"/>
      <c r="F31" s="69"/>
      <c r="G31" s="69"/>
      <c r="H31" s="69">
        <v>7.2</v>
      </c>
      <c r="I31" s="69"/>
      <c r="J31" s="69"/>
      <c r="K31" s="69"/>
      <c r="L31" s="69"/>
    </row>
    <row r="32" spans="2:12">
      <c r="B32" s="68">
        <v>30209</v>
      </c>
      <c r="C32" s="73" t="s">
        <v>260</v>
      </c>
      <c r="D32" s="69">
        <f t="shared" ref="D32" si="5">SUM(E32:L32)</f>
        <v>6.7</v>
      </c>
      <c r="E32" s="69"/>
      <c r="F32" s="69"/>
      <c r="G32" s="69"/>
      <c r="H32" s="69">
        <v>6.7</v>
      </c>
      <c r="I32" s="69"/>
      <c r="J32" s="69"/>
      <c r="K32" s="69"/>
      <c r="L32" s="69"/>
    </row>
    <row r="33" spans="2:12">
      <c r="B33" s="68">
        <v>30211</v>
      </c>
      <c r="C33" s="73" t="s">
        <v>257</v>
      </c>
      <c r="D33" s="69">
        <f t="shared" si="2"/>
        <v>1102.778</v>
      </c>
      <c r="E33" s="69"/>
      <c r="F33" s="69"/>
      <c r="G33" s="69"/>
      <c r="H33" s="69">
        <v>250.67500000000001</v>
      </c>
      <c r="I33" s="69">
        <f>33.903+274.8+543.4</f>
        <v>852.10300000000007</v>
      </c>
      <c r="J33" s="69"/>
      <c r="K33" s="69"/>
      <c r="L33" s="69"/>
    </row>
    <row r="34" spans="2:12">
      <c r="B34" s="68">
        <v>30213</v>
      </c>
      <c r="C34" s="73" t="s">
        <v>273</v>
      </c>
      <c r="D34" s="69">
        <f t="shared" ref="D34" si="6">SUM(E34:L34)</f>
        <v>2.4</v>
      </c>
      <c r="E34" s="69"/>
      <c r="F34" s="69"/>
      <c r="G34" s="69"/>
      <c r="H34" s="69"/>
      <c r="I34" s="69">
        <v>2.4</v>
      </c>
      <c r="J34" s="69"/>
      <c r="K34" s="69"/>
      <c r="L34" s="69"/>
    </row>
    <row r="35" spans="2:12">
      <c r="B35" s="68">
        <v>30215</v>
      </c>
      <c r="C35" s="73" t="s">
        <v>258</v>
      </c>
      <c r="D35" s="69">
        <f t="shared" si="2"/>
        <v>8.0719999999999992</v>
      </c>
      <c r="E35" s="69"/>
      <c r="F35" s="69"/>
      <c r="G35" s="69"/>
      <c r="H35" s="69">
        <v>5.0999999999999996</v>
      </c>
      <c r="I35" s="69">
        <v>2.972</v>
      </c>
      <c r="J35" s="69"/>
      <c r="K35" s="69"/>
      <c r="L35" s="69"/>
    </row>
    <row r="36" spans="2:12">
      <c r="B36" s="68">
        <v>30216</v>
      </c>
      <c r="C36" s="73" t="s">
        <v>261</v>
      </c>
      <c r="D36" s="69">
        <f t="shared" ref="D36" si="7">SUM(E36:L36)</f>
        <v>62.244999999999997</v>
      </c>
      <c r="E36" s="69"/>
      <c r="F36" s="69"/>
      <c r="G36" s="69"/>
      <c r="H36" s="69">
        <v>8</v>
      </c>
      <c r="I36" s="69">
        <v>54.244999999999997</v>
      </c>
      <c r="J36" s="69"/>
      <c r="K36" s="69"/>
      <c r="L36" s="69"/>
    </row>
    <row r="37" spans="2:12">
      <c r="B37" s="68">
        <v>30217</v>
      </c>
      <c r="C37" s="73" t="s">
        <v>187</v>
      </c>
      <c r="D37" s="69">
        <f t="shared" si="2"/>
        <v>4</v>
      </c>
      <c r="E37" s="69"/>
      <c r="F37" s="69"/>
      <c r="G37" s="69"/>
      <c r="H37" s="69">
        <v>4</v>
      </c>
      <c r="I37" s="69"/>
      <c r="J37" s="69"/>
      <c r="K37" s="69"/>
      <c r="L37" s="69"/>
    </row>
    <row r="38" spans="2:12">
      <c r="B38" s="68">
        <v>30227</v>
      </c>
      <c r="C38" s="73" t="s">
        <v>272</v>
      </c>
      <c r="D38" s="69">
        <f t="shared" ref="D38:D39" si="8">SUM(E38:L38)</f>
        <v>254</v>
      </c>
      <c r="E38" s="69"/>
      <c r="F38" s="69"/>
      <c r="G38" s="69"/>
      <c r="H38" s="69"/>
      <c r="I38" s="69">
        <v>254</v>
      </c>
      <c r="J38" s="69"/>
      <c r="K38" s="69"/>
      <c r="L38" s="69"/>
    </row>
    <row r="39" spans="2:12">
      <c r="B39" s="68">
        <v>30228</v>
      </c>
      <c r="C39" s="73" t="s">
        <v>264</v>
      </c>
      <c r="D39" s="69">
        <f t="shared" si="8"/>
        <v>59.7258</v>
      </c>
      <c r="E39" s="69"/>
      <c r="F39" s="69"/>
      <c r="G39" s="69"/>
      <c r="H39" s="69">
        <v>59.7258</v>
      </c>
      <c r="I39" s="69"/>
      <c r="J39" s="69"/>
      <c r="K39" s="69"/>
      <c r="L39" s="69"/>
    </row>
    <row r="40" spans="2:12">
      <c r="B40" s="68">
        <v>30231</v>
      </c>
      <c r="C40" s="73" t="s">
        <v>259</v>
      </c>
      <c r="D40" s="69">
        <f t="shared" si="2"/>
        <v>169.24</v>
      </c>
      <c r="E40" s="69"/>
      <c r="F40" s="69"/>
      <c r="G40" s="69"/>
      <c r="H40" s="69">
        <f>150.24+19</f>
        <v>169.24</v>
      </c>
      <c r="I40" s="69"/>
      <c r="J40" s="69"/>
      <c r="K40" s="69"/>
      <c r="L40" s="69"/>
    </row>
    <row r="41" spans="2:12">
      <c r="B41" s="68">
        <v>3011204</v>
      </c>
      <c r="C41" s="73" t="s">
        <v>262</v>
      </c>
      <c r="D41" s="69">
        <f t="shared" si="2"/>
        <v>44.5</v>
      </c>
      <c r="E41" s="69"/>
      <c r="F41" s="69"/>
      <c r="G41" s="69"/>
      <c r="H41" s="69">
        <v>44.5</v>
      </c>
      <c r="I41" s="69"/>
      <c r="J41" s="69"/>
      <c r="K41" s="69"/>
      <c r="L41" s="69"/>
    </row>
    <row r="42" spans="2:12">
      <c r="B42" s="68">
        <v>3029904</v>
      </c>
      <c r="C42" s="73" t="s">
        <v>263</v>
      </c>
      <c r="D42" s="69">
        <f t="shared" si="2"/>
        <v>80.16</v>
      </c>
      <c r="E42" s="69"/>
      <c r="F42" s="69"/>
      <c r="G42" s="69"/>
      <c r="H42" s="69">
        <v>80.16</v>
      </c>
      <c r="I42" s="69"/>
      <c r="J42" s="69"/>
      <c r="K42" s="69"/>
      <c r="L42" s="69"/>
    </row>
    <row r="43" spans="2:12">
      <c r="B43" s="68">
        <v>3029999</v>
      </c>
      <c r="C43" s="73" t="s">
        <v>265</v>
      </c>
      <c r="D43" s="69">
        <f t="shared" si="2"/>
        <v>256.10520000000002</v>
      </c>
      <c r="E43" s="69"/>
      <c r="F43" s="69"/>
      <c r="G43" s="69"/>
      <c r="H43" s="69">
        <v>19.1052</v>
      </c>
      <c r="I43" s="69">
        <v>237</v>
      </c>
      <c r="J43" s="69"/>
      <c r="K43" s="69"/>
      <c r="L43" s="69"/>
    </row>
  </sheetData>
  <mergeCells count="10">
    <mergeCell ref="B2:L2"/>
    <mergeCell ref="B3:C3"/>
    <mergeCell ref="B4:B5"/>
    <mergeCell ref="C4:C5"/>
    <mergeCell ref="D4:D5"/>
    <mergeCell ref="E4:H4"/>
    <mergeCell ref="I4:I5"/>
    <mergeCell ref="J4:J5"/>
    <mergeCell ref="K4:K5"/>
    <mergeCell ref="L4:L5"/>
  </mergeCells>
  <phoneticPr fontId="16" type="noConversion"/>
  <pageMargins left="0.75" right="0.75" top="0.26899999380111694" bottom="0.26899999380111694" header="0" footer="0"/>
  <pageSetup paperSize="9" orientation="landscape"/>
</worksheet>
</file>

<file path=xl/worksheets/sheet4.xml><?xml version="1.0" encoding="utf-8"?>
<worksheet xmlns="http://schemas.openxmlformats.org/spreadsheetml/2006/main" xmlns:r="http://schemas.openxmlformats.org/officeDocument/2006/relationships">
  <dimension ref="A1:F45"/>
  <sheetViews>
    <sheetView workbookViewId="0">
      <selection activeCell="E7" sqref="E7:E26"/>
    </sheetView>
  </sheetViews>
  <sheetFormatPr defaultColWidth="10" defaultRowHeight="13.5"/>
  <cols>
    <col min="1" max="1" width="1.5" customWidth="1"/>
    <col min="2" max="2" width="33.375" customWidth="1"/>
    <col min="3" max="3" width="16.375" customWidth="1"/>
    <col min="4" max="4" width="33.375" customWidth="1"/>
    <col min="5" max="5" width="16.375" customWidth="1"/>
    <col min="6" max="6" width="1.5" customWidth="1"/>
  </cols>
  <sheetData>
    <row r="1" spans="1:6" ht="14.25" customHeight="1">
      <c r="A1" s="3"/>
      <c r="B1" s="2" t="s">
        <v>165</v>
      </c>
      <c r="C1" s="3"/>
      <c r="D1" s="3"/>
      <c r="E1" s="3"/>
      <c r="F1" s="4"/>
    </row>
    <row r="2" spans="1:6" ht="19.899999999999999" customHeight="1">
      <c r="A2" s="3"/>
      <c r="B2" s="75" t="s">
        <v>166</v>
      </c>
      <c r="C2" s="75"/>
      <c r="D2" s="75"/>
      <c r="E2" s="75"/>
      <c r="F2" s="4"/>
    </row>
    <row r="3" spans="1:6" ht="17.100000000000001" customHeight="1">
      <c r="A3" s="7"/>
      <c r="B3" s="76" t="s">
        <v>234</v>
      </c>
      <c r="C3" s="76"/>
      <c r="D3" s="7"/>
      <c r="E3" s="8" t="s">
        <v>130</v>
      </c>
      <c r="F3" s="27"/>
    </row>
    <row r="4" spans="1:6" ht="21.4" customHeight="1">
      <c r="A4" s="5"/>
      <c r="B4" s="82" t="s">
        <v>131</v>
      </c>
      <c r="C4" s="82"/>
      <c r="D4" s="82" t="s">
        <v>132</v>
      </c>
      <c r="E4" s="82"/>
      <c r="F4" s="4"/>
    </row>
    <row r="5" spans="1:6" ht="21.4" customHeight="1">
      <c r="A5" s="5"/>
      <c r="B5" s="20" t="s">
        <v>133</v>
      </c>
      <c r="C5" s="20" t="s">
        <v>134</v>
      </c>
      <c r="D5" s="20" t="s">
        <v>133</v>
      </c>
      <c r="E5" s="20" t="s">
        <v>134</v>
      </c>
      <c r="F5" s="4"/>
    </row>
    <row r="6" spans="1:6" ht="19.899999999999999" customHeight="1">
      <c r="A6" s="5"/>
      <c r="B6" s="28" t="s">
        <v>167</v>
      </c>
      <c r="C6" s="11">
        <f>SUM(C7:C9)</f>
        <v>7304.8000849999999</v>
      </c>
      <c r="D6" s="28" t="s">
        <v>168</v>
      </c>
      <c r="E6" s="11">
        <f>SUM(E7:E33)</f>
        <v>7305.5476050000007</v>
      </c>
      <c r="F6" s="4"/>
    </row>
    <row r="7" spans="1:6" ht="19.899999999999999" customHeight="1">
      <c r="A7" s="78"/>
      <c r="B7" s="10" t="s">
        <v>52</v>
      </c>
      <c r="C7" s="11">
        <v>7304.8000849999999</v>
      </c>
      <c r="D7" s="10" t="s">
        <v>53</v>
      </c>
      <c r="E7" s="11">
        <v>6101.7776050000002</v>
      </c>
      <c r="F7" s="4"/>
    </row>
    <row r="8" spans="1:6" ht="19.899999999999999" customHeight="1">
      <c r="A8" s="78"/>
      <c r="B8" s="10" t="s">
        <v>54</v>
      </c>
      <c r="C8" s="11"/>
      <c r="D8" s="10" t="s">
        <v>5</v>
      </c>
      <c r="E8" s="11"/>
      <c r="F8" s="4"/>
    </row>
    <row r="9" spans="1:6" ht="19.899999999999999" customHeight="1">
      <c r="A9" s="78"/>
      <c r="B9" s="10" t="s">
        <v>55</v>
      </c>
      <c r="C9" s="11"/>
      <c r="D9" s="10" t="s">
        <v>56</v>
      </c>
      <c r="E9" s="11"/>
      <c r="F9" s="4"/>
    </row>
    <row r="10" spans="1:6" ht="19.899999999999999" customHeight="1">
      <c r="A10" s="78"/>
      <c r="B10" s="10" t="s">
        <v>0</v>
      </c>
      <c r="C10" s="11"/>
      <c r="D10" s="10" t="s">
        <v>57</v>
      </c>
      <c r="E10" s="11"/>
      <c r="F10" s="4"/>
    </row>
    <row r="11" spans="1:6" ht="19.899999999999999" customHeight="1">
      <c r="A11" s="78"/>
      <c r="B11" s="10" t="s">
        <v>0</v>
      </c>
      <c r="C11" s="11"/>
      <c r="D11" s="10" t="s">
        <v>58</v>
      </c>
      <c r="E11" s="11"/>
      <c r="F11" s="4"/>
    </row>
    <row r="12" spans="1:6" ht="19.899999999999999" customHeight="1">
      <c r="A12" s="78"/>
      <c r="B12" s="10" t="s">
        <v>0</v>
      </c>
      <c r="C12" s="11"/>
      <c r="D12" s="10" t="s">
        <v>59</v>
      </c>
      <c r="E12" s="11"/>
      <c r="F12" s="4"/>
    </row>
    <row r="13" spans="1:6" ht="19.899999999999999" customHeight="1">
      <c r="A13" s="78"/>
      <c r="B13" s="10" t="s">
        <v>0</v>
      </c>
      <c r="C13" s="11"/>
      <c r="D13" s="10" t="s">
        <v>60</v>
      </c>
      <c r="E13" s="11"/>
      <c r="F13" s="4"/>
    </row>
    <row r="14" spans="1:6" ht="19.899999999999999" customHeight="1">
      <c r="A14" s="78"/>
      <c r="B14" s="10" t="s">
        <v>0</v>
      </c>
      <c r="C14" s="11"/>
      <c r="D14" s="10" t="s">
        <v>61</v>
      </c>
      <c r="E14" s="11">
        <v>504.1</v>
      </c>
      <c r="F14" s="4"/>
    </row>
    <row r="15" spans="1:6" ht="19.899999999999999" customHeight="1">
      <c r="A15" s="78"/>
      <c r="B15" s="10" t="s">
        <v>0</v>
      </c>
      <c r="C15" s="11"/>
      <c r="D15" s="10" t="s">
        <v>62</v>
      </c>
      <c r="E15" s="11"/>
      <c r="F15" s="4"/>
    </row>
    <row r="16" spans="1:6" ht="19.899999999999999" customHeight="1">
      <c r="A16" s="78"/>
      <c r="B16" s="10" t="s">
        <v>0</v>
      </c>
      <c r="C16" s="11"/>
      <c r="D16" s="10" t="s">
        <v>63</v>
      </c>
      <c r="E16" s="11">
        <v>325.47000000000003</v>
      </c>
      <c r="F16" s="4"/>
    </row>
    <row r="17" spans="1:6" ht="19.899999999999999" customHeight="1">
      <c r="A17" s="78"/>
      <c r="B17" s="10" t="s">
        <v>0</v>
      </c>
      <c r="C17" s="11"/>
      <c r="D17" s="10" t="s">
        <v>64</v>
      </c>
      <c r="E17" s="11"/>
      <c r="F17" s="4"/>
    </row>
    <row r="18" spans="1:6" ht="19.899999999999999" customHeight="1">
      <c r="A18" s="78"/>
      <c r="B18" s="10" t="s">
        <v>0</v>
      </c>
      <c r="C18" s="11"/>
      <c r="D18" s="10" t="s">
        <v>65</v>
      </c>
      <c r="E18" s="11"/>
      <c r="F18" s="4"/>
    </row>
    <row r="19" spans="1:6" ht="19.899999999999999" customHeight="1">
      <c r="A19" s="78"/>
      <c r="B19" s="10" t="s">
        <v>0</v>
      </c>
      <c r="C19" s="11"/>
      <c r="D19" s="10" t="s">
        <v>66</v>
      </c>
      <c r="E19" s="11"/>
      <c r="F19" s="4"/>
    </row>
    <row r="20" spans="1:6" ht="19.899999999999999" customHeight="1">
      <c r="A20" s="78"/>
      <c r="B20" s="10" t="s">
        <v>0</v>
      </c>
      <c r="C20" s="11"/>
      <c r="D20" s="10" t="s">
        <v>67</v>
      </c>
      <c r="E20" s="11"/>
      <c r="F20" s="4"/>
    </row>
    <row r="21" spans="1:6" ht="19.899999999999999" customHeight="1">
      <c r="A21" s="78"/>
      <c r="B21" s="10" t="s">
        <v>0</v>
      </c>
      <c r="C21" s="11"/>
      <c r="D21" s="10" t="s">
        <v>68</v>
      </c>
      <c r="E21" s="11"/>
      <c r="F21" s="4"/>
    </row>
    <row r="22" spans="1:6" ht="19.899999999999999" customHeight="1">
      <c r="A22" s="78"/>
      <c r="B22" s="10" t="s">
        <v>0</v>
      </c>
      <c r="C22" s="11"/>
      <c r="D22" s="10" t="s">
        <v>69</v>
      </c>
      <c r="E22" s="11"/>
      <c r="F22" s="4"/>
    </row>
    <row r="23" spans="1:6" ht="19.899999999999999" customHeight="1">
      <c r="A23" s="78"/>
      <c r="B23" s="10" t="s">
        <v>0</v>
      </c>
      <c r="C23" s="11"/>
      <c r="D23" s="10" t="s">
        <v>70</v>
      </c>
      <c r="E23" s="11"/>
      <c r="F23" s="4"/>
    </row>
    <row r="24" spans="1:6" ht="19.899999999999999" customHeight="1">
      <c r="A24" s="78"/>
      <c r="B24" s="10" t="s">
        <v>0</v>
      </c>
      <c r="C24" s="11"/>
      <c r="D24" s="10" t="s">
        <v>71</v>
      </c>
      <c r="E24" s="11"/>
      <c r="F24" s="4"/>
    </row>
    <row r="25" spans="1:6" ht="19.899999999999999" customHeight="1">
      <c r="A25" s="78"/>
      <c r="B25" s="10" t="s">
        <v>0</v>
      </c>
      <c r="C25" s="11"/>
      <c r="D25" s="10" t="s">
        <v>72</v>
      </c>
      <c r="E25" s="11"/>
      <c r="F25" s="4"/>
    </row>
    <row r="26" spans="1:6" ht="19.899999999999999" customHeight="1">
      <c r="A26" s="78"/>
      <c r="B26" s="10" t="s">
        <v>0</v>
      </c>
      <c r="C26" s="11"/>
      <c r="D26" s="10" t="s">
        <v>73</v>
      </c>
      <c r="E26" s="11">
        <v>374.2</v>
      </c>
      <c r="F26" s="4"/>
    </row>
    <row r="27" spans="1:6" ht="19.899999999999999" customHeight="1">
      <c r="A27" s="78"/>
      <c r="B27" s="10" t="s">
        <v>0</v>
      </c>
      <c r="C27" s="11"/>
      <c r="D27" s="10" t="s">
        <v>74</v>
      </c>
      <c r="E27" s="11"/>
      <c r="F27" s="4"/>
    </row>
    <row r="28" spans="1:6" ht="19.899999999999999" customHeight="1">
      <c r="A28" s="78"/>
      <c r="B28" s="10" t="s">
        <v>0</v>
      </c>
      <c r="C28" s="11"/>
      <c r="D28" s="10" t="s">
        <v>75</v>
      </c>
      <c r="E28" s="11"/>
      <c r="F28" s="4"/>
    </row>
    <row r="29" spans="1:6" ht="19.899999999999999" customHeight="1">
      <c r="A29" s="78"/>
      <c r="B29" s="10" t="s">
        <v>0</v>
      </c>
      <c r="C29" s="11"/>
      <c r="D29" s="10" t="s">
        <v>76</v>
      </c>
      <c r="E29" s="11"/>
      <c r="F29" s="4"/>
    </row>
    <row r="30" spans="1:6" ht="19.899999999999999" customHeight="1">
      <c r="A30" s="78"/>
      <c r="B30" s="10" t="s">
        <v>0</v>
      </c>
      <c r="C30" s="11"/>
      <c r="D30" s="10" t="s">
        <v>77</v>
      </c>
      <c r="E30" s="11"/>
      <c r="F30" s="4"/>
    </row>
    <row r="31" spans="1:6" ht="19.899999999999999" customHeight="1">
      <c r="A31" s="78"/>
      <c r="B31" s="10" t="s">
        <v>0</v>
      </c>
      <c r="C31" s="11"/>
      <c r="D31" s="10" t="s">
        <v>78</v>
      </c>
      <c r="E31" s="11"/>
      <c r="F31" s="4"/>
    </row>
    <row r="32" spans="1:6" ht="19.899999999999999" customHeight="1">
      <c r="A32" s="78"/>
      <c r="B32" s="10" t="s">
        <v>0</v>
      </c>
      <c r="C32" s="11"/>
      <c r="D32" s="10" t="s">
        <v>79</v>
      </c>
      <c r="E32" s="11"/>
      <c r="F32" s="4"/>
    </row>
    <row r="33" spans="1:6" ht="19.899999999999999" customHeight="1">
      <c r="A33" s="78"/>
      <c r="B33" s="10" t="s">
        <v>0</v>
      </c>
      <c r="C33" s="11"/>
      <c r="D33" s="10" t="s">
        <v>80</v>
      </c>
      <c r="E33" s="11"/>
      <c r="F33" s="4"/>
    </row>
    <row r="34" spans="1:6" ht="19.899999999999999" customHeight="1">
      <c r="A34" s="5"/>
      <c r="B34" s="28" t="s">
        <v>169</v>
      </c>
      <c r="C34" s="11">
        <f>SUM(C35:C43)</f>
        <v>0.74751999999999996</v>
      </c>
      <c r="D34" s="28" t="s">
        <v>170</v>
      </c>
      <c r="E34" s="11">
        <f>C44-E6</f>
        <v>0</v>
      </c>
      <c r="F34" s="4"/>
    </row>
    <row r="35" spans="1:6" ht="19.899999999999999" customHeight="1">
      <c r="A35" s="78"/>
      <c r="B35" s="10" t="s">
        <v>81</v>
      </c>
      <c r="C35" s="11"/>
      <c r="D35" s="10" t="s">
        <v>0</v>
      </c>
      <c r="E35" s="11"/>
      <c r="F35" s="4"/>
    </row>
    <row r="36" spans="1:6" ht="19.899999999999999" customHeight="1">
      <c r="A36" s="78"/>
      <c r="B36" s="10" t="s">
        <v>82</v>
      </c>
      <c r="C36" s="11">
        <v>0.74751999999999996</v>
      </c>
      <c r="D36" s="10" t="s">
        <v>0</v>
      </c>
      <c r="E36" s="11"/>
      <c r="F36" s="4"/>
    </row>
    <row r="37" spans="1:6" ht="19.899999999999999" customHeight="1">
      <c r="A37" s="78"/>
      <c r="B37" s="10" t="s">
        <v>83</v>
      </c>
      <c r="C37" s="11"/>
      <c r="D37" s="10" t="s">
        <v>0</v>
      </c>
      <c r="E37" s="11"/>
      <c r="F37" s="4"/>
    </row>
    <row r="38" spans="1:6" ht="19.899999999999999" customHeight="1">
      <c r="A38" s="78"/>
      <c r="B38" s="10" t="s">
        <v>84</v>
      </c>
      <c r="C38" s="11"/>
      <c r="D38" s="10" t="s">
        <v>0</v>
      </c>
      <c r="E38" s="11"/>
      <c r="F38" s="4"/>
    </row>
    <row r="39" spans="1:6" ht="19.899999999999999" customHeight="1">
      <c r="A39" s="78"/>
      <c r="B39" s="10" t="s">
        <v>85</v>
      </c>
      <c r="C39" s="11"/>
      <c r="D39" s="10" t="s">
        <v>0</v>
      </c>
      <c r="E39" s="11"/>
      <c r="F39" s="4"/>
    </row>
    <row r="40" spans="1:6" ht="19.899999999999999" customHeight="1">
      <c r="A40" s="78"/>
      <c r="B40" s="10" t="s">
        <v>86</v>
      </c>
      <c r="C40" s="11"/>
      <c r="D40" s="10" t="s">
        <v>0</v>
      </c>
      <c r="E40" s="11"/>
      <c r="F40" s="4"/>
    </row>
    <row r="41" spans="1:6" ht="19.899999999999999" customHeight="1">
      <c r="A41" s="78"/>
      <c r="B41" s="10" t="s">
        <v>87</v>
      </c>
      <c r="C41" s="11"/>
      <c r="D41" s="10" t="s">
        <v>0</v>
      </c>
      <c r="E41" s="11"/>
      <c r="F41" s="4"/>
    </row>
    <row r="42" spans="1:6" ht="19.899999999999999" customHeight="1">
      <c r="A42" s="78"/>
      <c r="B42" s="10" t="s">
        <v>88</v>
      </c>
      <c r="C42" s="11"/>
      <c r="D42" s="10" t="s">
        <v>0</v>
      </c>
      <c r="E42" s="11"/>
      <c r="F42" s="4"/>
    </row>
    <row r="43" spans="1:6" ht="19.899999999999999" customHeight="1">
      <c r="A43" s="78"/>
      <c r="B43" s="10" t="s">
        <v>89</v>
      </c>
      <c r="C43" s="11"/>
      <c r="D43" s="10" t="s">
        <v>0</v>
      </c>
      <c r="E43" s="11"/>
      <c r="F43" s="4"/>
    </row>
    <row r="44" spans="1:6" ht="19.899999999999999" customHeight="1">
      <c r="A44" s="5"/>
      <c r="B44" s="29" t="s">
        <v>137</v>
      </c>
      <c r="C44" s="13">
        <f>C34+C6</f>
        <v>7305.5476049999997</v>
      </c>
      <c r="D44" s="29" t="s">
        <v>138</v>
      </c>
      <c r="E44" s="13">
        <f>E6</f>
        <v>7305.5476050000007</v>
      </c>
      <c r="F44" s="4"/>
    </row>
    <row r="45" spans="1:6" ht="8.4499999999999993" customHeight="1">
      <c r="A45" s="15"/>
      <c r="B45" s="15"/>
      <c r="C45" s="15"/>
      <c r="D45" s="15"/>
      <c r="E45" s="15"/>
      <c r="F45" s="30"/>
    </row>
  </sheetData>
  <mergeCells count="6">
    <mergeCell ref="A35:A43"/>
    <mergeCell ref="B2:E2"/>
    <mergeCell ref="B3:C3"/>
    <mergeCell ref="B4:C4"/>
    <mergeCell ref="D4:E4"/>
    <mergeCell ref="A7:A33"/>
  </mergeCells>
  <phoneticPr fontId="16" type="noConversion"/>
  <pageMargins left="0.75" right="0.75" top="0.26899999380111694" bottom="0.26899999380111694" header="0" footer="0"/>
  <pageSetup paperSize="9" orientation="landscape"/>
</worksheet>
</file>

<file path=xl/worksheets/sheet5.xml><?xml version="1.0" encoding="utf-8"?>
<worksheet xmlns="http://schemas.openxmlformats.org/spreadsheetml/2006/main" xmlns:r="http://schemas.openxmlformats.org/officeDocument/2006/relationships">
  <dimension ref="A1:F34"/>
  <sheetViews>
    <sheetView topLeftCell="A20" workbookViewId="0">
      <selection activeCell="E45" sqref="E45"/>
    </sheetView>
  </sheetViews>
  <sheetFormatPr defaultColWidth="10" defaultRowHeight="13.5"/>
  <cols>
    <col min="1" max="1" width="1.5" customWidth="1"/>
    <col min="2" max="2" width="33.375" customWidth="1"/>
    <col min="3" max="3" width="16.375" customWidth="1"/>
    <col min="4" max="4" width="33.375" customWidth="1"/>
    <col min="5" max="5" width="16.375" customWidth="1"/>
    <col min="6" max="6" width="1.5" customWidth="1"/>
    <col min="7" max="7" width="9.75" customWidth="1"/>
  </cols>
  <sheetData>
    <row r="1" spans="1:6" ht="14.25" customHeight="1">
      <c r="A1" s="1"/>
      <c r="B1" s="2" t="s">
        <v>171</v>
      </c>
      <c r="C1" s="3"/>
      <c r="D1" s="3"/>
      <c r="E1" s="3"/>
      <c r="F1" s="4"/>
    </row>
    <row r="2" spans="1:6" ht="19.899999999999999" customHeight="1">
      <c r="A2" s="5"/>
      <c r="B2" s="75" t="s">
        <v>172</v>
      </c>
      <c r="C2" s="75"/>
      <c r="D2" s="75"/>
      <c r="E2" s="75"/>
      <c r="F2" s="6"/>
    </row>
    <row r="3" spans="1:6" ht="17.100000000000001" customHeight="1">
      <c r="A3" s="5"/>
      <c r="B3" s="76" t="s">
        <v>234</v>
      </c>
      <c r="C3" s="76"/>
      <c r="D3" s="7"/>
      <c r="E3" s="8" t="s">
        <v>130</v>
      </c>
      <c r="F3" s="6"/>
    </row>
    <row r="4" spans="1:6" ht="21.4" customHeight="1">
      <c r="A4" s="5"/>
      <c r="B4" s="77" t="s">
        <v>131</v>
      </c>
      <c r="C4" s="77"/>
      <c r="D4" s="77" t="s">
        <v>132</v>
      </c>
      <c r="E4" s="77"/>
      <c r="F4" s="6"/>
    </row>
    <row r="5" spans="1:6" ht="21.4" customHeight="1">
      <c r="A5" s="5"/>
      <c r="B5" s="9" t="s">
        <v>133</v>
      </c>
      <c r="C5" s="9" t="s">
        <v>134</v>
      </c>
      <c r="D5" s="9" t="s">
        <v>133</v>
      </c>
      <c r="E5" s="9" t="s">
        <v>134</v>
      </c>
      <c r="F5" s="6"/>
    </row>
    <row r="6" spans="1:6" ht="19.899999999999999" customHeight="1">
      <c r="A6" s="31"/>
      <c r="B6" s="32" t="s">
        <v>1</v>
      </c>
      <c r="C6" s="13">
        <f>C7</f>
        <v>7304.8000849999999</v>
      </c>
      <c r="D6" s="32" t="s">
        <v>2</v>
      </c>
      <c r="E6" s="13">
        <f>SUM(E7:E30)</f>
        <v>7305.5476050000007</v>
      </c>
      <c r="F6" s="33"/>
    </row>
    <row r="7" spans="1:6" ht="19.899999999999999" customHeight="1">
      <c r="A7" s="78"/>
      <c r="B7" s="10" t="s">
        <v>3</v>
      </c>
      <c r="C7" s="11">
        <v>7304.8000849999999</v>
      </c>
      <c r="D7" s="10" t="s">
        <v>4</v>
      </c>
      <c r="E7" s="11">
        <v>6101.7776050000002</v>
      </c>
      <c r="F7" s="6"/>
    </row>
    <row r="8" spans="1:6" ht="19.899999999999999" customHeight="1">
      <c r="A8" s="78"/>
      <c r="B8" s="10" t="s">
        <v>0</v>
      </c>
      <c r="C8" s="11"/>
      <c r="D8" s="10" t="s">
        <v>5</v>
      </c>
      <c r="E8" s="11"/>
      <c r="F8" s="6"/>
    </row>
    <row r="9" spans="1:6" ht="19.899999999999999" customHeight="1">
      <c r="A9" s="78"/>
      <c r="B9" s="10" t="s">
        <v>0</v>
      </c>
      <c r="C9" s="11"/>
      <c r="D9" s="10" t="s">
        <v>6</v>
      </c>
      <c r="E9" s="11"/>
      <c r="F9" s="6"/>
    </row>
    <row r="10" spans="1:6" ht="19.899999999999999" customHeight="1">
      <c r="A10" s="78"/>
      <c r="B10" s="10" t="s">
        <v>0</v>
      </c>
      <c r="C10" s="11"/>
      <c r="D10" s="10" t="s">
        <v>7</v>
      </c>
      <c r="E10" s="11"/>
      <c r="F10" s="6"/>
    </row>
    <row r="11" spans="1:6" ht="19.899999999999999" customHeight="1">
      <c r="A11" s="78"/>
      <c r="B11" s="10" t="s">
        <v>0</v>
      </c>
      <c r="C11" s="11"/>
      <c r="D11" s="10" t="s">
        <v>8</v>
      </c>
      <c r="E11" s="11"/>
      <c r="F11" s="6"/>
    </row>
    <row r="12" spans="1:6" ht="19.899999999999999" customHeight="1">
      <c r="A12" s="78"/>
      <c r="B12" s="10" t="s">
        <v>0</v>
      </c>
      <c r="C12" s="11"/>
      <c r="D12" s="10" t="s">
        <v>9</v>
      </c>
      <c r="E12" s="11"/>
      <c r="F12" s="6"/>
    </row>
    <row r="13" spans="1:6" ht="19.899999999999999" customHeight="1">
      <c r="A13" s="78"/>
      <c r="B13" s="10" t="s">
        <v>0</v>
      </c>
      <c r="C13" s="11"/>
      <c r="D13" s="10" t="s">
        <v>10</v>
      </c>
      <c r="E13" s="11"/>
      <c r="F13" s="6"/>
    </row>
    <row r="14" spans="1:6" ht="19.899999999999999" customHeight="1">
      <c r="A14" s="78"/>
      <c r="B14" s="10" t="s">
        <v>0</v>
      </c>
      <c r="C14" s="11"/>
      <c r="D14" s="10" t="s">
        <v>11</v>
      </c>
      <c r="E14" s="11">
        <v>504.1</v>
      </c>
      <c r="F14" s="6"/>
    </row>
    <row r="15" spans="1:6" ht="19.899999999999999" customHeight="1">
      <c r="A15" s="78"/>
      <c r="B15" s="10" t="s">
        <v>0</v>
      </c>
      <c r="C15" s="11"/>
      <c r="D15" s="10" t="s">
        <v>12</v>
      </c>
      <c r="E15" s="11"/>
      <c r="F15" s="6"/>
    </row>
    <row r="16" spans="1:6" ht="19.899999999999999" customHeight="1">
      <c r="A16" s="78"/>
      <c r="B16" s="10" t="s">
        <v>0</v>
      </c>
      <c r="C16" s="11"/>
      <c r="D16" s="10" t="s">
        <v>13</v>
      </c>
      <c r="E16" s="11">
        <v>325.47000000000003</v>
      </c>
      <c r="F16" s="6"/>
    </row>
    <row r="17" spans="1:6" ht="19.899999999999999" customHeight="1">
      <c r="A17" s="78"/>
      <c r="B17" s="10" t="s">
        <v>0</v>
      </c>
      <c r="C17" s="11"/>
      <c r="D17" s="10" t="s">
        <v>14</v>
      </c>
      <c r="E17" s="11"/>
      <c r="F17" s="6"/>
    </row>
    <row r="18" spans="1:6" ht="19.899999999999999" customHeight="1">
      <c r="A18" s="78"/>
      <c r="B18" s="10" t="s">
        <v>0</v>
      </c>
      <c r="C18" s="11"/>
      <c r="D18" s="10" t="s">
        <v>15</v>
      </c>
      <c r="E18" s="11"/>
      <c r="F18" s="6"/>
    </row>
    <row r="19" spans="1:6" ht="19.899999999999999" customHeight="1">
      <c r="A19" s="78"/>
      <c r="B19" s="10" t="s">
        <v>0</v>
      </c>
      <c r="C19" s="11"/>
      <c r="D19" s="10" t="s">
        <v>16</v>
      </c>
      <c r="E19" s="11"/>
      <c r="F19" s="6"/>
    </row>
    <row r="20" spans="1:6" ht="19.899999999999999" customHeight="1">
      <c r="A20" s="78"/>
      <c r="B20" s="10" t="s">
        <v>0</v>
      </c>
      <c r="C20" s="11"/>
      <c r="D20" s="10" t="s">
        <v>17</v>
      </c>
      <c r="E20" s="11"/>
      <c r="F20" s="6"/>
    </row>
    <row r="21" spans="1:6" ht="19.899999999999999" customHeight="1">
      <c r="A21" s="78"/>
      <c r="B21" s="10" t="s">
        <v>0</v>
      </c>
      <c r="C21" s="11"/>
      <c r="D21" s="10" t="s">
        <v>18</v>
      </c>
      <c r="E21" s="11"/>
      <c r="F21" s="6"/>
    </row>
    <row r="22" spans="1:6" ht="19.899999999999999" customHeight="1">
      <c r="A22" s="78"/>
      <c r="B22" s="10" t="s">
        <v>0</v>
      </c>
      <c r="C22" s="11"/>
      <c r="D22" s="10" t="s">
        <v>19</v>
      </c>
      <c r="E22" s="11"/>
      <c r="F22" s="6"/>
    </row>
    <row r="23" spans="1:6" ht="19.899999999999999" customHeight="1">
      <c r="A23" s="78"/>
      <c r="B23" s="10" t="s">
        <v>0</v>
      </c>
      <c r="C23" s="11"/>
      <c r="D23" s="10" t="s">
        <v>20</v>
      </c>
      <c r="E23" s="11"/>
      <c r="F23" s="6"/>
    </row>
    <row r="24" spans="1:6" ht="19.899999999999999" customHeight="1">
      <c r="A24" s="78"/>
      <c r="B24" s="10" t="s">
        <v>0</v>
      </c>
      <c r="C24" s="11"/>
      <c r="D24" s="10" t="s">
        <v>21</v>
      </c>
      <c r="E24" s="11"/>
      <c r="F24" s="6"/>
    </row>
    <row r="25" spans="1:6" ht="19.899999999999999" customHeight="1">
      <c r="A25" s="78"/>
      <c r="B25" s="10" t="s">
        <v>0</v>
      </c>
      <c r="C25" s="11"/>
      <c r="D25" s="10" t="s">
        <v>22</v>
      </c>
      <c r="E25" s="11"/>
      <c r="F25" s="6"/>
    </row>
    <row r="26" spans="1:6" ht="19.899999999999999" customHeight="1">
      <c r="A26" s="78"/>
      <c r="B26" s="10" t="s">
        <v>0</v>
      </c>
      <c r="C26" s="11"/>
      <c r="D26" s="10" t="s">
        <v>23</v>
      </c>
      <c r="E26" s="11">
        <v>374.2</v>
      </c>
      <c r="F26" s="6"/>
    </row>
    <row r="27" spans="1:6" ht="19.899999999999999" customHeight="1">
      <c r="A27" s="78"/>
      <c r="B27" s="10" t="s">
        <v>0</v>
      </c>
      <c r="C27" s="11"/>
      <c r="D27" s="10" t="s">
        <v>24</v>
      </c>
      <c r="E27" s="11"/>
      <c r="F27" s="6"/>
    </row>
    <row r="28" spans="1:6" ht="19.899999999999999" customHeight="1">
      <c r="A28" s="78"/>
      <c r="B28" s="10" t="s">
        <v>0</v>
      </c>
      <c r="C28" s="11"/>
      <c r="D28" s="10" t="s">
        <v>25</v>
      </c>
      <c r="E28" s="11"/>
      <c r="F28" s="6"/>
    </row>
    <row r="29" spans="1:6" ht="19.899999999999999" customHeight="1">
      <c r="A29" s="78"/>
      <c r="B29" s="10" t="s">
        <v>0</v>
      </c>
      <c r="C29" s="11"/>
      <c r="D29" s="10" t="s">
        <v>26</v>
      </c>
      <c r="E29" s="11"/>
      <c r="F29" s="6"/>
    </row>
    <row r="30" spans="1:6" ht="19.899999999999999" customHeight="1">
      <c r="A30" s="78"/>
      <c r="B30" s="10" t="s">
        <v>0</v>
      </c>
      <c r="C30" s="11"/>
      <c r="D30" s="10" t="s">
        <v>27</v>
      </c>
      <c r="E30" s="11"/>
      <c r="F30" s="6"/>
    </row>
    <row r="31" spans="1:6" ht="19.899999999999999" customHeight="1">
      <c r="A31" s="31"/>
      <c r="B31" s="32" t="s">
        <v>28</v>
      </c>
      <c r="C31" s="13">
        <f>C32</f>
        <v>0.74751999999999996</v>
      </c>
      <c r="D31" s="32" t="s">
        <v>29</v>
      </c>
      <c r="E31" s="13">
        <f>C33-E6</f>
        <v>0</v>
      </c>
      <c r="F31" s="33"/>
    </row>
    <row r="32" spans="1:6" ht="19.899999999999999" customHeight="1">
      <c r="B32" s="10" t="s">
        <v>30</v>
      </c>
      <c r="C32" s="11">
        <v>0.74751999999999996</v>
      </c>
      <c r="D32" s="10" t="s">
        <v>0</v>
      </c>
      <c r="E32" s="11"/>
    </row>
    <row r="33" spans="1:6" ht="19.899999999999999" customHeight="1">
      <c r="A33" s="5"/>
      <c r="B33" s="12" t="s">
        <v>137</v>
      </c>
      <c r="C33" s="13">
        <f>C6+C31</f>
        <v>7305.5476049999997</v>
      </c>
      <c r="D33" s="12" t="s">
        <v>138</v>
      </c>
      <c r="E33" s="13">
        <f>E6</f>
        <v>7305.5476050000007</v>
      </c>
      <c r="F33" s="6"/>
    </row>
    <row r="34" spans="1:6" ht="8.4499999999999993" customHeight="1">
      <c r="A34" s="14"/>
      <c r="B34" s="15"/>
      <c r="C34" s="15"/>
      <c r="D34" s="15"/>
      <c r="E34" s="15"/>
      <c r="F34" s="16"/>
    </row>
  </sheetData>
  <mergeCells count="5">
    <mergeCell ref="B2:E2"/>
    <mergeCell ref="B3:C3"/>
    <mergeCell ref="B4:C4"/>
    <mergeCell ref="D4:E4"/>
    <mergeCell ref="A7:A30"/>
  </mergeCells>
  <phoneticPr fontId="16" type="noConversion"/>
  <pageMargins left="0.75" right="0.75" top="0.27000001072883606" bottom="0.27000001072883606" header="0" footer="0"/>
  <pageSetup paperSize="9" orientation="portrait"/>
</worksheet>
</file>

<file path=xl/worksheets/sheet6.xml><?xml version="1.0" encoding="utf-8"?>
<worksheet xmlns="http://schemas.openxmlformats.org/spreadsheetml/2006/main" xmlns:r="http://schemas.openxmlformats.org/officeDocument/2006/relationships">
  <dimension ref="A1:J44"/>
  <sheetViews>
    <sheetView workbookViewId="0">
      <pane ySplit="5" topLeftCell="A6" activePane="bottomLeft" state="frozen"/>
      <selection pane="bottomLeft" activeCell="B7" sqref="B7:C8"/>
    </sheetView>
  </sheetViews>
  <sheetFormatPr defaultColWidth="10" defaultRowHeight="13.5"/>
  <cols>
    <col min="1" max="1" width="1.5" customWidth="1"/>
    <col min="2" max="2" width="14.625" customWidth="1"/>
    <col min="3" max="3" width="35.875" customWidth="1"/>
    <col min="4" max="5" width="16.375" customWidth="1"/>
    <col min="6" max="6" width="20.5" customWidth="1"/>
    <col min="7" max="9" width="16.375" customWidth="1"/>
    <col min="10" max="10" width="1.5" customWidth="1"/>
  </cols>
  <sheetData>
    <row r="1" spans="1:10" ht="14.25" customHeight="1">
      <c r="A1" s="5"/>
      <c r="B1" s="2" t="s">
        <v>173</v>
      </c>
      <c r="C1" s="3"/>
      <c r="D1" s="24"/>
      <c r="E1" s="24"/>
      <c r="F1" s="24"/>
      <c r="G1" s="24"/>
      <c r="H1" s="24"/>
      <c r="I1" s="24"/>
      <c r="J1" s="3"/>
    </row>
    <row r="2" spans="1:10" ht="19.899999999999999" customHeight="1">
      <c r="A2" s="5"/>
      <c r="B2" s="75" t="s">
        <v>174</v>
      </c>
      <c r="C2" s="75"/>
      <c r="D2" s="75"/>
      <c r="E2" s="75"/>
      <c r="F2" s="75"/>
      <c r="G2" s="75"/>
      <c r="H2" s="75"/>
      <c r="I2" s="75"/>
      <c r="J2" s="3"/>
    </row>
    <row r="3" spans="1:10" ht="17.100000000000001" customHeight="1">
      <c r="A3" s="5"/>
      <c r="B3" s="76"/>
      <c r="C3" s="76"/>
      <c r="D3" s="7"/>
      <c r="F3" s="7"/>
      <c r="H3" s="7"/>
      <c r="J3" s="7"/>
    </row>
    <row r="4" spans="1:10" ht="21.4" customHeight="1">
      <c r="A4" s="26"/>
      <c r="B4" s="82" t="s">
        <v>154</v>
      </c>
      <c r="C4" s="82" t="s">
        <v>155</v>
      </c>
      <c r="D4" s="82" t="s">
        <v>142</v>
      </c>
      <c r="E4" s="82" t="s">
        <v>156</v>
      </c>
      <c r="F4" s="82"/>
      <c r="G4" s="82"/>
      <c r="H4" s="82"/>
      <c r="I4" s="82" t="s">
        <v>157</v>
      </c>
      <c r="J4" s="6"/>
    </row>
    <row r="5" spans="1:10" ht="21.4" customHeight="1">
      <c r="B5" s="82"/>
      <c r="C5" s="82"/>
      <c r="D5" s="82"/>
      <c r="E5" s="20" t="s">
        <v>161</v>
      </c>
      <c r="F5" s="20" t="s">
        <v>162</v>
      </c>
      <c r="G5" s="20" t="s">
        <v>163</v>
      </c>
      <c r="H5" s="20" t="s">
        <v>164</v>
      </c>
      <c r="I5" s="82"/>
      <c r="J5" s="6"/>
    </row>
    <row r="6" spans="1:10" ht="19.899999999999999" customHeight="1">
      <c r="A6" s="5"/>
      <c r="B6" s="34"/>
      <c r="C6" s="22" t="s">
        <v>151</v>
      </c>
      <c r="D6" s="69">
        <f t="shared" ref="D6:I6" si="0">D7</f>
        <v>7305.5476049999988</v>
      </c>
      <c r="E6" s="69">
        <f t="shared" si="0"/>
        <v>4696.5890049999998</v>
      </c>
      <c r="F6" s="69">
        <f t="shared" si="0"/>
        <v>134.59959999999998</v>
      </c>
      <c r="G6" s="69">
        <f t="shared" si="0"/>
        <v>0</v>
      </c>
      <c r="H6" s="69">
        <f t="shared" si="0"/>
        <v>766.53899999999999</v>
      </c>
      <c r="I6" s="69">
        <f t="shared" si="0"/>
        <v>1707.82</v>
      </c>
      <c r="J6" s="4"/>
    </row>
    <row r="7" spans="1:10" ht="15.75" customHeight="1">
      <c r="A7" s="14"/>
      <c r="B7" s="73">
        <v>111</v>
      </c>
      <c r="C7" t="s">
        <v>237</v>
      </c>
      <c r="D7" s="69">
        <f>D8</f>
        <v>7305.5476049999988</v>
      </c>
      <c r="E7" s="69">
        <f>E8</f>
        <v>4696.5890049999998</v>
      </c>
      <c r="F7" s="69">
        <f t="shared" ref="F7:I7" si="1">F8</f>
        <v>134.59959999999998</v>
      </c>
      <c r="G7" s="69">
        <f t="shared" si="1"/>
        <v>0</v>
      </c>
      <c r="H7" s="69">
        <f t="shared" si="1"/>
        <v>766.53899999999999</v>
      </c>
      <c r="I7" s="69">
        <f t="shared" si="1"/>
        <v>1707.82</v>
      </c>
      <c r="J7" s="15"/>
    </row>
    <row r="8" spans="1:10">
      <c r="B8" s="73">
        <v>111001</v>
      </c>
      <c r="C8" t="s">
        <v>238</v>
      </c>
      <c r="D8" s="69">
        <f t="shared" ref="D8:I8" si="2">SUM(D9:D44)</f>
        <v>7305.5476049999988</v>
      </c>
      <c r="E8" s="69">
        <f t="shared" si="2"/>
        <v>4696.5890049999998</v>
      </c>
      <c r="F8" s="69">
        <f t="shared" si="2"/>
        <v>134.59959999999998</v>
      </c>
      <c r="G8" s="69">
        <f t="shared" si="2"/>
        <v>0</v>
      </c>
      <c r="H8" s="69">
        <f t="shared" si="2"/>
        <v>766.53899999999999</v>
      </c>
      <c r="I8" s="69">
        <f t="shared" si="2"/>
        <v>1707.82</v>
      </c>
    </row>
    <row r="9" spans="1:10">
      <c r="B9" s="68">
        <v>30101</v>
      </c>
      <c r="C9" s="73" t="s">
        <v>239</v>
      </c>
      <c r="D9" s="69">
        <f>SUM(E9:L9)</f>
        <v>693.13</v>
      </c>
      <c r="E9" s="69">
        <v>693.13</v>
      </c>
      <c r="F9" s="69"/>
      <c r="G9" s="69"/>
      <c r="H9" s="69"/>
      <c r="I9" s="69"/>
    </row>
    <row r="10" spans="1:10">
      <c r="B10" s="68">
        <v>30102</v>
      </c>
      <c r="C10" s="73" t="s">
        <v>240</v>
      </c>
      <c r="D10" s="69">
        <f t="shared" ref="D10:D44" si="3">SUM(E10:L10)</f>
        <v>2213.7875199999999</v>
      </c>
      <c r="E10" s="69">
        <f>2213.04+0.74752</f>
        <v>2213.7875199999999</v>
      </c>
      <c r="F10" s="69"/>
      <c r="G10" s="69"/>
      <c r="H10" s="69"/>
      <c r="I10" s="69"/>
    </row>
    <row r="11" spans="1:10">
      <c r="B11" s="68">
        <v>30103</v>
      </c>
      <c r="C11" s="73" t="s">
        <v>241</v>
      </c>
      <c r="D11" s="69">
        <f t="shared" si="3"/>
        <v>238.68</v>
      </c>
      <c r="E11" s="69">
        <v>238.68</v>
      </c>
      <c r="F11" s="69"/>
      <c r="G11" s="69"/>
      <c r="H11" s="69"/>
      <c r="I11" s="69"/>
    </row>
    <row r="12" spans="1:10">
      <c r="B12" s="68">
        <v>30108</v>
      </c>
      <c r="C12" s="73" t="s">
        <v>266</v>
      </c>
      <c r="D12" s="69">
        <f t="shared" si="3"/>
        <v>498.93</v>
      </c>
      <c r="E12" s="69">
        <v>498.93</v>
      </c>
      <c r="F12" s="69"/>
      <c r="G12" s="69"/>
      <c r="H12" s="69"/>
      <c r="I12" s="69"/>
    </row>
    <row r="13" spans="1:10">
      <c r="B13" s="68">
        <v>30110</v>
      </c>
      <c r="C13" s="73" t="s">
        <v>267</v>
      </c>
      <c r="D13" s="69">
        <f t="shared" si="3"/>
        <v>271.29000000000002</v>
      </c>
      <c r="E13" s="69">
        <v>271.29000000000002</v>
      </c>
      <c r="F13" s="69"/>
      <c r="G13" s="69"/>
      <c r="H13" s="69"/>
      <c r="I13" s="69"/>
    </row>
    <row r="14" spans="1:10">
      <c r="B14" s="68">
        <v>30111</v>
      </c>
      <c r="C14" s="73" t="s">
        <v>271</v>
      </c>
      <c r="D14" s="69">
        <f t="shared" si="3"/>
        <v>54.18</v>
      </c>
      <c r="E14" s="69">
        <v>54.18</v>
      </c>
      <c r="F14" s="69"/>
      <c r="G14" s="69"/>
      <c r="H14" s="69"/>
      <c r="I14" s="69"/>
    </row>
    <row r="15" spans="1:10">
      <c r="B15" s="68">
        <v>3011201</v>
      </c>
      <c r="C15" s="73" t="s">
        <v>268</v>
      </c>
      <c r="D15" s="69">
        <f t="shared" si="3"/>
        <v>2.0499999999999998</v>
      </c>
      <c r="E15" s="69">
        <v>2.0499999999999998</v>
      </c>
      <c r="F15" s="69"/>
      <c r="G15" s="69"/>
      <c r="H15" s="69"/>
      <c r="I15" s="69"/>
    </row>
    <row r="16" spans="1:10">
      <c r="B16" s="68">
        <v>3011202</v>
      </c>
      <c r="C16" s="73" t="s">
        <v>269</v>
      </c>
      <c r="D16" s="69">
        <f t="shared" si="3"/>
        <v>3.12</v>
      </c>
      <c r="E16" s="69">
        <v>3.12</v>
      </c>
      <c r="F16" s="69"/>
      <c r="G16" s="69"/>
      <c r="H16" s="69"/>
      <c r="I16" s="69"/>
    </row>
    <row r="17" spans="2:9">
      <c r="B17" s="68">
        <v>30113</v>
      </c>
      <c r="C17" s="73" t="s">
        <v>270</v>
      </c>
      <c r="D17" s="69">
        <f t="shared" si="3"/>
        <v>374.2</v>
      </c>
      <c r="E17" s="69">
        <v>374.2</v>
      </c>
      <c r="F17" s="69"/>
      <c r="G17" s="69"/>
      <c r="H17" s="69"/>
      <c r="I17" s="69"/>
    </row>
    <row r="18" spans="2:9">
      <c r="B18" s="68">
        <v>30114</v>
      </c>
      <c r="C18" s="73" t="s">
        <v>246</v>
      </c>
      <c r="D18" s="69">
        <f t="shared" si="3"/>
        <v>28.46</v>
      </c>
      <c r="E18" s="69">
        <v>28.46</v>
      </c>
      <c r="F18" s="69"/>
      <c r="G18" s="69"/>
      <c r="H18" s="69"/>
      <c r="I18" s="69"/>
    </row>
    <row r="19" spans="2:9">
      <c r="B19" s="68">
        <v>3019901</v>
      </c>
      <c r="C19" s="73" t="s">
        <v>242</v>
      </c>
      <c r="D19" s="69">
        <f t="shared" si="3"/>
        <v>30.9312</v>
      </c>
      <c r="E19" s="69">
        <v>30.9312</v>
      </c>
      <c r="F19" s="69"/>
      <c r="G19" s="69"/>
      <c r="H19" s="69"/>
      <c r="I19" s="69"/>
    </row>
    <row r="20" spans="2:9">
      <c r="B20" s="68">
        <v>3019904</v>
      </c>
      <c r="C20" s="73" t="s">
        <v>244</v>
      </c>
      <c r="D20" s="69">
        <f t="shared" si="3"/>
        <v>30</v>
      </c>
      <c r="E20" s="69">
        <v>30</v>
      </c>
      <c r="F20" s="69"/>
      <c r="G20" s="69"/>
      <c r="H20" s="69"/>
      <c r="I20" s="69"/>
    </row>
    <row r="21" spans="2:9">
      <c r="B21" s="68">
        <v>3019905</v>
      </c>
      <c r="C21" s="73" t="s">
        <v>245</v>
      </c>
      <c r="D21" s="69">
        <f t="shared" si="3"/>
        <v>238.210285</v>
      </c>
      <c r="E21" s="69">
        <v>238.210285</v>
      </c>
      <c r="F21" s="69"/>
      <c r="G21" s="69"/>
      <c r="H21" s="69"/>
      <c r="I21" s="69"/>
    </row>
    <row r="22" spans="2:9">
      <c r="B22" s="68">
        <v>3019999</v>
      </c>
      <c r="C22" s="73" t="s">
        <v>243</v>
      </c>
      <c r="D22" s="69">
        <f t="shared" si="3"/>
        <v>19.62</v>
      </c>
      <c r="E22" s="69">
        <v>19.62</v>
      </c>
      <c r="F22" s="69"/>
      <c r="G22" s="69"/>
      <c r="H22" s="69"/>
      <c r="I22" s="69"/>
    </row>
    <row r="23" spans="2:9">
      <c r="B23" s="68">
        <v>3030501</v>
      </c>
      <c r="C23" s="73" t="s">
        <v>247</v>
      </c>
      <c r="D23" s="69">
        <f t="shared" si="3"/>
        <v>75.129599999999996</v>
      </c>
      <c r="E23" s="69"/>
      <c r="F23" s="69">
        <v>75.129599999999996</v>
      </c>
      <c r="G23" s="69"/>
      <c r="H23" s="69"/>
      <c r="I23" s="69"/>
    </row>
    <row r="24" spans="2:9">
      <c r="B24" s="68">
        <v>3030599</v>
      </c>
      <c r="C24" s="73" t="s">
        <v>248</v>
      </c>
      <c r="D24" s="69">
        <f t="shared" si="3"/>
        <v>1.8</v>
      </c>
      <c r="E24" s="69"/>
      <c r="F24" s="69">
        <v>1.8</v>
      </c>
      <c r="G24" s="69"/>
      <c r="H24" s="69"/>
      <c r="I24" s="69"/>
    </row>
    <row r="25" spans="2:9">
      <c r="B25" s="68">
        <v>3039901</v>
      </c>
      <c r="C25" s="73" t="s">
        <v>249</v>
      </c>
      <c r="D25" s="69">
        <f t="shared" si="3"/>
        <v>1.8</v>
      </c>
      <c r="E25" s="69"/>
      <c r="F25" s="69">
        <v>1.8</v>
      </c>
      <c r="G25" s="69"/>
      <c r="H25" s="69"/>
      <c r="I25" s="69"/>
    </row>
    <row r="26" spans="2:9">
      <c r="B26" s="68">
        <v>3039914</v>
      </c>
      <c r="C26" s="73" t="s">
        <v>250</v>
      </c>
      <c r="D26" s="69">
        <f t="shared" si="3"/>
        <v>36.25</v>
      </c>
      <c r="E26" s="69"/>
      <c r="F26" s="69">
        <v>36.25</v>
      </c>
      <c r="G26" s="69"/>
      <c r="H26" s="69"/>
      <c r="I26" s="69"/>
    </row>
    <row r="27" spans="2:9">
      <c r="B27" s="68">
        <v>3039999</v>
      </c>
      <c r="C27" s="73" t="s">
        <v>251</v>
      </c>
      <c r="D27" s="69">
        <f t="shared" si="3"/>
        <v>19.62</v>
      </c>
      <c r="E27" s="69"/>
      <c r="F27" s="69">
        <v>19.62</v>
      </c>
      <c r="G27" s="69"/>
      <c r="H27" s="69"/>
      <c r="I27" s="69"/>
    </row>
    <row r="28" spans="2:9">
      <c r="B28" s="68">
        <v>30201</v>
      </c>
      <c r="C28" s="73" t="s">
        <v>252</v>
      </c>
      <c r="D28" s="69">
        <f t="shared" si="3"/>
        <v>232.99719999999999</v>
      </c>
      <c r="E28" s="69"/>
      <c r="F28" s="69"/>
      <c r="G28" s="69"/>
      <c r="H28" s="69">
        <v>45.897199999999998</v>
      </c>
      <c r="I28" s="69">
        <f>10+34+24+118.2+0.9</f>
        <v>187.1</v>
      </c>
    </row>
    <row r="29" spans="2:9">
      <c r="B29" s="68">
        <v>30205</v>
      </c>
      <c r="C29" s="73" t="s">
        <v>253</v>
      </c>
      <c r="D29" s="69">
        <f t="shared" si="3"/>
        <v>13.139200000000001</v>
      </c>
      <c r="E29" s="69"/>
      <c r="F29" s="69"/>
      <c r="G29" s="69"/>
      <c r="H29" s="69">
        <v>3.1392000000000002</v>
      </c>
      <c r="I29" s="69">
        <v>10</v>
      </c>
    </row>
    <row r="30" spans="2:9">
      <c r="B30" s="68">
        <v>30206</v>
      </c>
      <c r="C30" s="73" t="s">
        <v>254</v>
      </c>
      <c r="D30" s="69">
        <f t="shared" si="3"/>
        <v>70.440600000000003</v>
      </c>
      <c r="E30" s="69"/>
      <c r="F30" s="69"/>
      <c r="G30" s="69"/>
      <c r="H30" s="69">
        <v>10.4406</v>
      </c>
      <c r="I30" s="69">
        <v>60</v>
      </c>
    </row>
    <row r="31" spans="2:9">
      <c r="B31" s="68">
        <v>30207</v>
      </c>
      <c r="C31" s="73" t="s">
        <v>255</v>
      </c>
      <c r="D31" s="69">
        <f t="shared" si="3"/>
        <v>100.65600000000001</v>
      </c>
      <c r="E31" s="69"/>
      <c r="F31" s="69"/>
      <c r="G31" s="69"/>
      <c r="H31" s="69">
        <v>52.655999999999999</v>
      </c>
      <c r="I31" s="69">
        <v>48</v>
      </c>
    </row>
    <row r="32" spans="2:9">
      <c r="B32" s="68">
        <v>30208</v>
      </c>
      <c r="C32" s="73" t="s">
        <v>256</v>
      </c>
      <c r="D32" s="69">
        <f t="shared" si="3"/>
        <v>7.2</v>
      </c>
      <c r="E32" s="69"/>
      <c r="F32" s="69"/>
      <c r="G32" s="69"/>
      <c r="H32" s="69">
        <v>7.2</v>
      </c>
      <c r="I32" s="69"/>
    </row>
    <row r="33" spans="2:9">
      <c r="B33" s="68">
        <v>30209</v>
      </c>
      <c r="C33" s="73" t="s">
        <v>260</v>
      </c>
      <c r="D33" s="69">
        <f t="shared" si="3"/>
        <v>6.7</v>
      </c>
      <c r="E33" s="69"/>
      <c r="F33" s="69"/>
      <c r="G33" s="69"/>
      <c r="H33" s="69">
        <v>6.7</v>
      </c>
      <c r="I33" s="69"/>
    </row>
    <row r="34" spans="2:9">
      <c r="B34" s="68">
        <v>30211</v>
      </c>
      <c r="C34" s="73" t="s">
        <v>257</v>
      </c>
      <c r="D34" s="69">
        <f t="shared" si="3"/>
        <v>1102.778</v>
      </c>
      <c r="E34" s="69"/>
      <c r="F34" s="69"/>
      <c r="G34" s="69"/>
      <c r="H34" s="69">
        <v>250.67500000000001</v>
      </c>
      <c r="I34" s="69">
        <f>33.903+274.8+543.4</f>
        <v>852.10300000000007</v>
      </c>
    </row>
    <row r="35" spans="2:9">
      <c r="B35" s="68">
        <v>30213</v>
      </c>
      <c r="C35" s="73" t="s">
        <v>273</v>
      </c>
      <c r="D35" s="69">
        <f t="shared" si="3"/>
        <v>2.4</v>
      </c>
      <c r="E35" s="69"/>
      <c r="F35" s="69"/>
      <c r="G35" s="69"/>
      <c r="H35" s="69"/>
      <c r="I35" s="69">
        <v>2.4</v>
      </c>
    </row>
    <row r="36" spans="2:9">
      <c r="B36" s="68">
        <v>30215</v>
      </c>
      <c r="C36" s="73" t="s">
        <v>258</v>
      </c>
      <c r="D36" s="69">
        <f t="shared" si="3"/>
        <v>8.0719999999999992</v>
      </c>
      <c r="E36" s="69"/>
      <c r="F36" s="69"/>
      <c r="G36" s="69"/>
      <c r="H36" s="69">
        <v>5.0999999999999996</v>
      </c>
      <c r="I36" s="69">
        <v>2.972</v>
      </c>
    </row>
    <row r="37" spans="2:9">
      <c r="B37" s="68">
        <v>30216</v>
      </c>
      <c r="C37" s="73" t="s">
        <v>261</v>
      </c>
      <c r="D37" s="69">
        <f t="shared" si="3"/>
        <v>62.244999999999997</v>
      </c>
      <c r="E37" s="69"/>
      <c r="F37" s="69"/>
      <c r="G37" s="69"/>
      <c r="H37" s="69">
        <v>8</v>
      </c>
      <c r="I37" s="69">
        <v>54.244999999999997</v>
      </c>
    </row>
    <row r="38" spans="2:9">
      <c r="B38" s="68">
        <v>30217</v>
      </c>
      <c r="C38" s="73" t="s">
        <v>187</v>
      </c>
      <c r="D38" s="69">
        <f t="shared" si="3"/>
        <v>4</v>
      </c>
      <c r="E38" s="69"/>
      <c r="F38" s="69"/>
      <c r="G38" s="69"/>
      <c r="H38" s="69">
        <v>4</v>
      </c>
      <c r="I38" s="69"/>
    </row>
    <row r="39" spans="2:9">
      <c r="B39" s="68">
        <v>30227</v>
      </c>
      <c r="C39" s="73" t="s">
        <v>272</v>
      </c>
      <c r="D39" s="69">
        <f t="shared" si="3"/>
        <v>254</v>
      </c>
      <c r="E39" s="69"/>
      <c r="F39" s="69"/>
      <c r="G39" s="69"/>
      <c r="H39" s="69"/>
      <c r="I39" s="69">
        <v>254</v>
      </c>
    </row>
    <row r="40" spans="2:9">
      <c r="B40" s="68">
        <v>30228</v>
      </c>
      <c r="C40" s="73" t="s">
        <v>264</v>
      </c>
      <c r="D40" s="69">
        <f t="shared" si="3"/>
        <v>59.7258</v>
      </c>
      <c r="E40" s="69"/>
      <c r="F40" s="69"/>
      <c r="G40" s="69"/>
      <c r="H40" s="69">
        <v>59.7258</v>
      </c>
      <c r="I40" s="69"/>
    </row>
    <row r="41" spans="2:9">
      <c r="B41" s="68">
        <v>30231</v>
      </c>
      <c r="C41" s="73" t="s">
        <v>259</v>
      </c>
      <c r="D41" s="69">
        <f t="shared" si="3"/>
        <v>169.24</v>
      </c>
      <c r="E41" s="69"/>
      <c r="F41" s="69"/>
      <c r="G41" s="69"/>
      <c r="H41" s="69">
        <f>150.24+19</f>
        <v>169.24</v>
      </c>
      <c r="I41" s="69"/>
    </row>
    <row r="42" spans="2:9">
      <c r="B42" s="68">
        <v>3011204</v>
      </c>
      <c r="C42" s="73" t="s">
        <v>262</v>
      </c>
      <c r="D42" s="69">
        <f t="shared" si="3"/>
        <v>44.5</v>
      </c>
      <c r="E42" s="69"/>
      <c r="F42" s="69"/>
      <c r="G42" s="69"/>
      <c r="H42" s="69">
        <v>44.5</v>
      </c>
      <c r="I42" s="69"/>
    </row>
    <row r="43" spans="2:9">
      <c r="B43" s="68">
        <v>3029904</v>
      </c>
      <c r="C43" s="73" t="s">
        <v>263</v>
      </c>
      <c r="D43" s="69">
        <f t="shared" si="3"/>
        <v>80.16</v>
      </c>
      <c r="E43" s="69"/>
      <c r="F43" s="69"/>
      <c r="G43" s="69"/>
      <c r="H43" s="69">
        <v>80.16</v>
      </c>
      <c r="I43" s="69"/>
    </row>
    <row r="44" spans="2:9">
      <c r="B44" s="68">
        <v>3029999</v>
      </c>
      <c r="C44" s="73" t="s">
        <v>265</v>
      </c>
      <c r="D44" s="69">
        <f t="shared" si="3"/>
        <v>256.10520000000002</v>
      </c>
      <c r="E44" s="69"/>
      <c r="F44" s="69"/>
      <c r="G44" s="69"/>
      <c r="H44" s="69">
        <v>19.1052</v>
      </c>
      <c r="I44" s="69">
        <v>237</v>
      </c>
    </row>
  </sheetData>
  <mergeCells count="7">
    <mergeCell ref="B2:I2"/>
    <mergeCell ref="B3:C3"/>
    <mergeCell ref="B4:B5"/>
    <mergeCell ref="C4:C5"/>
    <mergeCell ref="D4:D5"/>
    <mergeCell ref="E4:H4"/>
    <mergeCell ref="I4:I5"/>
  </mergeCells>
  <phoneticPr fontId="16" type="noConversion"/>
  <pageMargins left="0.75" right="0.75" top="0.26899999380111694" bottom="0.26899999380111694" header="0" footer="0"/>
  <pageSetup paperSize="9" orientation="landscape"/>
</worksheet>
</file>

<file path=xl/worksheets/sheet7.xml><?xml version="1.0" encoding="utf-8"?>
<worksheet xmlns="http://schemas.openxmlformats.org/spreadsheetml/2006/main" xmlns:r="http://schemas.openxmlformats.org/officeDocument/2006/relationships">
  <dimension ref="A1:I43"/>
  <sheetViews>
    <sheetView workbookViewId="0">
      <selection activeCell="F42" sqref="F42"/>
    </sheetView>
  </sheetViews>
  <sheetFormatPr defaultColWidth="10" defaultRowHeight="13.5"/>
  <cols>
    <col min="1" max="1" width="1.5" customWidth="1"/>
    <col min="2" max="2" width="14.625" customWidth="1"/>
    <col min="3" max="3" width="35.875" customWidth="1"/>
    <col min="4" max="5" width="16.375" customWidth="1"/>
    <col min="6" max="6" width="20.5" customWidth="1"/>
    <col min="7" max="7" width="16.375" customWidth="1"/>
    <col min="8" max="8" width="20.25" customWidth="1"/>
    <col min="9" max="9" width="1.5" customWidth="1"/>
  </cols>
  <sheetData>
    <row r="1" spans="1:9" ht="14.25" customHeight="1">
      <c r="A1" s="5"/>
      <c r="B1" s="2" t="s">
        <v>175</v>
      </c>
      <c r="C1" s="3"/>
      <c r="D1" s="24"/>
      <c r="E1" s="24"/>
      <c r="F1" s="24"/>
      <c r="G1" s="24"/>
      <c r="H1" s="24"/>
      <c r="I1" s="3"/>
    </row>
    <row r="2" spans="1:9" ht="19.899999999999999" customHeight="1">
      <c r="A2" s="5"/>
      <c r="B2" s="75" t="s">
        <v>176</v>
      </c>
      <c r="C2" s="75"/>
      <c r="D2" s="75"/>
      <c r="E2" s="75"/>
      <c r="F2" s="75"/>
      <c r="G2" s="75"/>
      <c r="H2" s="75"/>
      <c r="I2" s="3"/>
    </row>
    <row r="3" spans="1:9" ht="17.100000000000001" customHeight="1">
      <c r="A3" s="5"/>
      <c r="B3" s="76"/>
      <c r="C3" s="76"/>
      <c r="D3" s="7"/>
      <c r="E3" s="7"/>
      <c r="F3" s="7"/>
      <c r="G3" s="7"/>
      <c r="H3" s="8" t="s">
        <v>130</v>
      </c>
      <c r="I3" s="7"/>
    </row>
    <row r="4" spans="1:9" ht="21.4" customHeight="1">
      <c r="A4" s="26"/>
      <c r="B4" s="82" t="s">
        <v>177</v>
      </c>
      <c r="C4" s="82"/>
      <c r="D4" s="82" t="s">
        <v>178</v>
      </c>
      <c r="E4" s="82"/>
      <c r="F4" s="82"/>
      <c r="G4" s="82"/>
      <c r="H4" s="82"/>
      <c r="I4" s="6"/>
    </row>
    <row r="5" spans="1:9" ht="21.4" customHeight="1">
      <c r="B5" s="20" t="s">
        <v>154</v>
      </c>
      <c r="C5" s="20" t="s">
        <v>155</v>
      </c>
      <c r="D5" s="20" t="s">
        <v>142</v>
      </c>
      <c r="E5" s="20" t="s">
        <v>161</v>
      </c>
      <c r="F5" s="20" t="s">
        <v>162</v>
      </c>
      <c r="G5" s="20" t="s">
        <v>163</v>
      </c>
      <c r="H5" s="20" t="s">
        <v>164</v>
      </c>
    </row>
    <row r="6" spans="1:9" ht="15.75" customHeight="1">
      <c r="A6" s="14"/>
      <c r="B6" s="73">
        <v>111</v>
      </c>
      <c r="C6" t="s">
        <v>237</v>
      </c>
      <c r="D6" s="69">
        <f>D7</f>
        <v>5597.727605</v>
      </c>
      <c r="E6" s="69">
        <f>E7</f>
        <v>4696.5890049999998</v>
      </c>
      <c r="F6" s="69">
        <f t="shared" ref="F6:H6" si="0">F7</f>
        <v>134.59959999999998</v>
      </c>
      <c r="G6" s="69">
        <f t="shared" si="0"/>
        <v>0</v>
      </c>
      <c r="H6" s="69">
        <f t="shared" si="0"/>
        <v>766.53899999999999</v>
      </c>
      <c r="I6" s="15"/>
    </row>
    <row r="7" spans="1:9">
      <c r="B7" s="73">
        <v>111001</v>
      </c>
      <c r="C7" t="s">
        <v>238</v>
      </c>
      <c r="D7" s="69">
        <f>SUM(D8:D43)</f>
        <v>5597.727605</v>
      </c>
      <c r="E7" s="69">
        <f>SUM(E8:E43)</f>
        <v>4696.5890049999998</v>
      </c>
      <c r="F7" s="69">
        <f>SUM(F8:F43)</f>
        <v>134.59959999999998</v>
      </c>
      <c r="G7" s="69">
        <f>SUM(G8:G43)</f>
        <v>0</v>
      </c>
      <c r="H7" s="69">
        <f>SUM(H8:H43)</f>
        <v>766.53899999999999</v>
      </c>
    </row>
    <row r="8" spans="1:9">
      <c r="B8" s="68">
        <v>30101</v>
      </c>
      <c r="C8" s="73" t="s">
        <v>239</v>
      </c>
      <c r="D8" s="69">
        <f>SUM(E8:L8)</f>
        <v>693.13</v>
      </c>
      <c r="E8" s="69">
        <v>693.13</v>
      </c>
      <c r="F8" s="69"/>
      <c r="G8" s="69"/>
      <c r="H8" s="69"/>
    </row>
    <row r="9" spans="1:9">
      <c r="B9" s="68">
        <v>30102</v>
      </c>
      <c r="C9" s="73" t="s">
        <v>240</v>
      </c>
      <c r="D9" s="69">
        <f t="shared" ref="D9:D43" si="1">SUM(E9:L9)</f>
        <v>2213.7875199999999</v>
      </c>
      <c r="E9" s="69">
        <f>2213.04+0.74752</f>
        <v>2213.7875199999999</v>
      </c>
      <c r="F9" s="69"/>
      <c r="G9" s="69"/>
      <c r="H9" s="69"/>
    </row>
    <row r="10" spans="1:9">
      <c r="B10" s="68">
        <v>30103</v>
      </c>
      <c r="C10" s="73" t="s">
        <v>241</v>
      </c>
      <c r="D10" s="69">
        <f t="shared" si="1"/>
        <v>238.68</v>
      </c>
      <c r="E10" s="69">
        <v>238.68</v>
      </c>
      <c r="F10" s="69"/>
      <c r="G10" s="69"/>
      <c r="H10" s="69"/>
    </row>
    <row r="11" spans="1:9">
      <c r="B11" s="68">
        <v>30108</v>
      </c>
      <c r="C11" s="73" t="s">
        <v>266</v>
      </c>
      <c r="D11" s="69">
        <f t="shared" si="1"/>
        <v>498.93</v>
      </c>
      <c r="E11" s="69">
        <v>498.93</v>
      </c>
      <c r="F11" s="69"/>
      <c r="G11" s="69"/>
      <c r="H11" s="69"/>
    </row>
    <row r="12" spans="1:9">
      <c r="B12" s="68">
        <v>30110</v>
      </c>
      <c r="C12" s="73" t="s">
        <v>267</v>
      </c>
      <c r="D12" s="69">
        <f t="shared" si="1"/>
        <v>271.29000000000002</v>
      </c>
      <c r="E12" s="69">
        <v>271.29000000000002</v>
      </c>
      <c r="F12" s="69"/>
      <c r="G12" s="69"/>
      <c r="H12" s="69"/>
    </row>
    <row r="13" spans="1:9">
      <c r="B13" s="68">
        <v>30111</v>
      </c>
      <c r="C13" s="73" t="s">
        <v>271</v>
      </c>
      <c r="D13" s="69">
        <f t="shared" si="1"/>
        <v>54.18</v>
      </c>
      <c r="E13" s="69">
        <v>54.18</v>
      </c>
      <c r="F13" s="69"/>
      <c r="G13" s="69"/>
      <c r="H13" s="69"/>
    </row>
    <row r="14" spans="1:9">
      <c r="B14" s="68">
        <v>3011201</v>
      </c>
      <c r="C14" s="73" t="s">
        <v>268</v>
      </c>
      <c r="D14" s="69">
        <f t="shared" si="1"/>
        <v>2.0499999999999998</v>
      </c>
      <c r="E14" s="69">
        <v>2.0499999999999998</v>
      </c>
      <c r="F14" s="69"/>
      <c r="G14" s="69"/>
      <c r="H14" s="69"/>
    </row>
    <row r="15" spans="1:9">
      <c r="B15" s="68">
        <v>3011202</v>
      </c>
      <c r="C15" s="73" t="s">
        <v>269</v>
      </c>
      <c r="D15" s="69">
        <f t="shared" si="1"/>
        <v>3.12</v>
      </c>
      <c r="E15" s="69">
        <v>3.12</v>
      </c>
      <c r="F15" s="69"/>
      <c r="G15" s="69"/>
      <c r="H15" s="69"/>
    </row>
    <row r="16" spans="1:9">
      <c r="B16" s="68">
        <v>30113</v>
      </c>
      <c r="C16" s="73" t="s">
        <v>270</v>
      </c>
      <c r="D16" s="69">
        <f t="shared" si="1"/>
        <v>374.2</v>
      </c>
      <c r="E16" s="69">
        <v>374.2</v>
      </c>
      <c r="F16" s="69"/>
      <c r="G16" s="69"/>
      <c r="H16" s="69"/>
    </row>
    <row r="17" spans="2:8">
      <c r="B17" s="68">
        <v>30114</v>
      </c>
      <c r="C17" s="73" t="s">
        <v>246</v>
      </c>
      <c r="D17" s="69">
        <f t="shared" si="1"/>
        <v>28.46</v>
      </c>
      <c r="E17" s="69">
        <v>28.46</v>
      </c>
      <c r="F17" s="69"/>
      <c r="G17" s="69"/>
      <c r="H17" s="69"/>
    </row>
    <row r="18" spans="2:8">
      <c r="B18" s="68">
        <v>3019901</v>
      </c>
      <c r="C18" s="73" t="s">
        <v>242</v>
      </c>
      <c r="D18" s="69">
        <f t="shared" si="1"/>
        <v>30.9312</v>
      </c>
      <c r="E18" s="69">
        <v>30.9312</v>
      </c>
      <c r="F18" s="69"/>
      <c r="G18" s="69"/>
      <c r="H18" s="69"/>
    </row>
    <row r="19" spans="2:8">
      <c r="B19" s="68">
        <v>3019904</v>
      </c>
      <c r="C19" s="73" t="s">
        <v>244</v>
      </c>
      <c r="D19" s="69">
        <f t="shared" si="1"/>
        <v>30</v>
      </c>
      <c r="E19" s="69">
        <v>30</v>
      </c>
      <c r="F19" s="69"/>
      <c r="G19" s="69"/>
      <c r="H19" s="69"/>
    </row>
    <row r="20" spans="2:8">
      <c r="B20" s="68">
        <v>3019905</v>
      </c>
      <c r="C20" s="73" t="s">
        <v>245</v>
      </c>
      <c r="D20" s="69">
        <f t="shared" si="1"/>
        <v>238.210285</v>
      </c>
      <c r="E20" s="69">
        <v>238.210285</v>
      </c>
      <c r="F20" s="69"/>
      <c r="G20" s="69"/>
      <c r="H20" s="69"/>
    </row>
    <row r="21" spans="2:8">
      <c r="B21" s="68">
        <v>3019999</v>
      </c>
      <c r="C21" s="73" t="s">
        <v>243</v>
      </c>
      <c r="D21" s="69">
        <f t="shared" si="1"/>
        <v>19.62</v>
      </c>
      <c r="E21" s="69">
        <v>19.62</v>
      </c>
      <c r="F21" s="69"/>
      <c r="G21" s="69"/>
      <c r="H21" s="69"/>
    </row>
    <row r="22" spans="2:8">
      <c r="B22" s="68">
        <v>3030501</v>
      </c>
      <c r="C22" s="73" t="s">
        <v>247</v>
      </c>
      <c r="D22" s="69">
        <f t="shared" si="1"/>
        <v>75.129599999999996</v>
      </c>
      <c r="E22" s="69"/>
      <c r="F22" s="69">
        <v>75.129599999999996</v>
      </c>
      <c r="G22" s="69"/>
      <c r="H22" s="69"/>
    </row>
    <row r="23" spans="2:8">
      <c r="B23" s="68">
        <v>3030599</v>
      </c>
      <c r="C23" s="73" t="s">
        <v>248</v>
      </c>
      <c r="D23" s="69">
        <f t="shared" si="1"/>
        <v>1.8</v>
      </c>
      <c r="E23" s="69"/>
      <c r="F23" s="69">
        <v>1.8</v>
      </c>
      <c r="G23" s="69"/>
      <c r="H23" s="69"/>
    </row>
    <row r="24" spans="2:8">
      <c r="B24" s="68">
        <v>3039901</v>
      </c>
      <c r="C24" s="73" t="s">
        <v>249</v>
      </c>
      <c r="D24" s="69">
        <f t="shared" si="1"/>
        <v>1.8</v>
      </c>
      <c r="E24" s="69"/>
      <c r="F24" s="69">
        <v>1.8</v>
      </c>
      <c r="G24" s="69"/>
      <c r="H24" s="69"/>
    </row>
    <row r="25" spans="2:8">
      <c r="B25" s="68">
        <v>3039914</v>
      </c>
      <c r="C25" s="73" t="s">
        <v>250</v>
      </c>
      <c r="D25" s="69">
        <f t="shared" si="1"/>
        <v>36.25</v>
      </c>
      <c r="E25" s="69"/>
      <c r="F25" s="69">
        <v>36.25</v>
      </c>
      <c r="G25" s="69"/>
      <c r="H25" s="69"/>
    </row>
    <row r="26" spans="2:8">
      <c r="B26" s="68">
        <v>3039999</v>
      </c>
      <c r="C26" s="73" t="s">
        <v>251</v>
      </c>
      <c r="D26" s="69">
        <f t="shared" si="1"/>
        <v>19.62</v>
      </c>
      <c r="E26" s="69"/>
      <c r="F26" s="69">
        <v>19.62</v>
      </c>
      <c r="G26" s="69"/>
      <c r="H26" s="69"/>
    </row>
    <row r="27" spans="2:8">
      <c r="B27" s="68">
        <v>30201</v>
      </c>
      <c r="C27" s="73" t="s">
        <v>252</v>
      </c>
      <c r="D27" s="69">
        <f t="shared" si="1"/>
        <v>45.897199999999998</v>
      </c>
      <c r="E27" s="69"/>
      <c r="F27" s="69"/>
      <c r="G27" s="69"/>
      <c r="H27" s="69">
        <v>45.897199999999998</v>
      </c>
    </row>
    <row r="28" spans="2:8">
      <c r="B28" s="68">
        <v>30205</v>
      </c>
      <c r="C28" s="73" t="s">
        <v>253</v>
      </c>
      <c r="D28" s="69">
        <f t="shared" si="1"/>
        <v>3.1392000000000002</v>
      </c>
      <c r="E28" s="69"/>
      <c r="F28" s="69"/>
      <c r="G28" s="69"/>
      <c r="H28" s="69">
        <v>3.1392000000000002</v>
      </c>
    </row>
    <row r="29" spans="2:8">
      <c r="B29" s="68">
        <v>30206</v>
      </c>
      <c r="C29" s="73" t="s">
        <v>254</v>
      </c>
      <c r="D29" s="69">
        <f t="shared" si="1"/>
        <v>10.4406</v>
      </c>
      <c r="E29" s="69"/>
      <c r="F29" s="69"/>
      <c r="G29" s="69"/>
      <c r="H29" s="69">
        <v>10.4406</v>
      </c>
    </row>
    <row r="30" spans="2:8">
      <c r="B30" s="68">
        <v>30207</v>
      </c>
      <c r="C30" s="73" t="s">
        <v>255</v>
      </c>
      <c r="D30" s="69">
        <f t="shared" si="1"/>
        <v>52.655999999999999</v>
      </c>
      <c r="E30" s="69"/>
      <c r="F30" s="69"/>
      <c r="G30" s="69"/>
      <c r="H30" s="69">
        <v>52.655999999999999</v>
      </c>
    </row>
    <row r="31" spans="2:8">
      <c r="B31" s="68">
        <v>30208</v>
      </c>
      <c r="C31" s="73" t="s">
        <v>256</v>
      </c>
      <c r="D31" s="69">
        <f t="shared" si="1"/>
        <v>7.2</v>
      </c>
      <c r="E31" s="69"/>
      <c r="F31" s="69"/>
      <c r="G31" s="69"/>
      <c r="H31" s="69">
        <v>7.2</v>
      </c>
    </row>
    <row r="32" spans="2:8">
      <c r="B32" s="68">
        <v>30209</v>
      </c>
      <c r="C32" s="73" t="s">
        <v>260</v>
      </c>
      <c r="D32" s="69">
        <f t="shared" si="1"/>
        <v>6.7</v>
      </c>
      <c r="E32" s="69"/>
      <c r="F32" s="69"/>
      <c r="G32" s="69"/>
      <c r="H32" s="69">
        <v>6.7</v>
      </c>
    </row>
    <row r="33" spans="2:8">
      <c r="B33" s="68">
        <v>30211</v>
      </c>
      <c r="C33" s="73" t="s">
        <v>257</v>
      </c>
      <c r="D33" s="69">
        <f t="shared" si="1"/>
        <v>250.67500000000001</v>
      </c>
      <c r="E33" s="69"/>
      <c r="F33" s="69"/>
      <c r="G33" s="69"/>
      <c r="H33" s="69">
        <v>250.67500000000001</v>
      </c>
    </row>
    <row r="34" spans="2:8">
      <c r="B34" s="68">
        <v>30213</v>
      </c>
      <c r="C34" s="73" t="s">
        <v>273</v>
      </c>
      <c r="D34" s="69">
        <f t="shared" si="1"/>
        <v>0</v>
      </c>
      <c r="E34" s="69"/>
      <c r="F34" s="69"/>
      <c r="G34" s="69"/>
      <c r="H34" s="69"/>
    </row>
    <row r="35" spans="2:8">
      <c r="B35" s="68">
        <v>30215</v>
      </c>
      <c r="C35" s="73" t="s">
        <v>258</v>
      </c>
      <c r="D35" s="69">
        <f t="shared" si="1"/>
        <v>5.0999999999999996</v>
      </c>
      <c r="E35" s="69"/>
      <c r="F35" s="69"/>
      <c r="G35" s="69"/>
      <c r="H35" s="69">
        <v>5.0999999999999996</v>
      </c>
    </row>
    <row r="36" spans="2:8">
      <c r="B36" s="68">
        <v>30216</v>
      </c>
      <c r="C36" s="73" t="s">
        <v>261</v>
      </c>
      <c r="D36" s="69">
        <f t="shared" si="1"/>
        <v>8</v>
      </c>
      <c r="E36" s="69"/>
      <c r="F36" s="69"/>
      <c r="G36" s="69"/>
      <c r="H36" s="69">
        <v>8</v>
      </c>
    </row>
    <row r="37" spans="2:8">
      <c r="B37" s="68">
        <v>30217</v>
      </c>
      <c r="C37" s="73" t="s">
        <v>187</v>
      </c>
      <c r="D37" s="69">
        <f t="shared" si="1"/>
        <v>4</v>
      </c>
      <c r="E37" s="69"/>
      <c r="F37" s="69"/>
      <c r="G37" s="69"/>
      <c r="H37" s="69">
        <v>4</v>
      </c>
    </row>
    <row r="38" spans="2:8">
      <c r="B38" s="68">
        <v>30227</v>
      </c>
      <c r="C38" s="73" t="s">
        <v>272</v>
      </c>
      <c r="D38" s="69">
        <f t="shared" si="1"/>
        <v>0</v>
      </c>
      <c r="E38" s="69"/>
      <c r="F38" s="69"/>
      <c r="G38" s="69"/>
      <c r="H38" s="69"/>
    </row>
    <row r="39" spans="2:8">
      <c r="B39" s="68">
        <v>30228</v>
      </c>
      <c r="C39" s="73" t="s">
        <v>264</v>
      </c>
      <c r="D39" s="69">
        <f t="shared" si="1"/>
        <v>59.7258</v>
      </c>
      <c r="E39" s="69"/>
      <c r="F39" s="69"/>
      <c r="G39" s="69"/>
      <c r="H39" s="69">
        <v>59.7258</v>
      </c>
    </row>
    <row r="40" spans="2:8">
      <c r="B40" s="68">
        <v>30231</v>
      </c>
      <c r="C40" s="73" t="s">
        <v>259</v>
      </c>
      <c r="D40" s="69">
        <f t="shared" si="1"/>
        <v>169.24</v>
      </c>
      <c r="E40" s="69"/>
      <c r="F40" s="69"/>
      <c r="G40" s="69"/>
      <c r="H40" s="69">
        <f>150.24+19</f>
        <v>169.24</v>
      </c>
    </row>
    <row r="41" spans="2:8">
      <c r="B41" s="68">
        <v>3011204</v>
      </c>
      <c r="C41" s="73" t="s">
        <v>262</v>
      </c>
      <c r="D41" s="69">
        <f t="shared" si="1"/>
        <v>44.5</v>
      </c>
      <c r="E41" s="69"/>
      <c r="F41" s="69"/>
      <c r="G41" s="69"/>
      <c r="H41" s="69">
        <v>44.5</v>
      </c>
    </row>
    <row r="42" spans="2:8">
      <c r="B42" s="68">
        <v>3029904</v>
      </c>
      <c r="C42" s="73" t="s">
        <v>263</v>
      </c>
      <c r="D42" s="69">
        <f t="shared" si="1"/>
        <v>80.16</v>
      </c>
      <c r="E42" s="69"/>
      <c r="F42" s="69"/>
      <c r="G42" s="69"/>
      <c r="H42" s="69">
        <v>80.16</v>
      </c>
    </row>
    <row r="43" spans="2:8">
      <c r="B43" s="68">
        <v>3029999</v>
      </c>
      <c r="C43" s="73" t="s">
        <v>265</v>
      </c>
      <c r="D43" s="69">
        <f t="shared" si="1"/>
        <v>19.1052</v>
      </c>
      <c r="E43" s="69"/>
      <c r="F43" s="69"/>
      <c r="G43" s="69"/>
      <c r="H43" s="69">
        <v>19.1052</v>
      </c>
    </row>
  </sheetData>
  <mergeCells count="4">
    <mergeCell ref="B2:H2"/>
    <mergeCell ref="B3:C3"/>
    <mergeCell ref="B4:C4"/>
    <mergeCell ref="D4:H4"/>
  </mergeCells>
  <phoneticPr fontId="16" type="noConversion"/>
  <pageMargins left="0.75" right="0.75" top="0.26899999380111694" bottom="0.26899999380111694" header="0" footer="0"/>
  <pageSetup paperSize="9" orientation="landscape"/>
</worksheet>
</file>

<file path=xl/worksheets/sheet8.xml><?xml version="1.0" encoding="utf-8"?>
<worksheet xmlns="http://schemas.openxmlformats.org/spreadsheetml/2006/main" xmlns:r="http://schemas.openxmlformats.org/officeDocument/2006/relationships">
  <dimension ref="A1:J8"/>
  <sheetViews>
    <sheetView workbookViewId="0">
      <selection activeCell="B7" sqref="B7:C8"/>
    </sheetView>
  </sheetViews>
  <sheetFormatPr defaultColWidth="10" defaultRowHeight="13.5"/>
  <cols>
    <col min="1" max="1" width="1.5" customWidth="1"/>
    <col min="2" max="2" width="14.625" customWidth="1"/>
    <col min="3" max="3" width="42" customWidth="1"/>
    <col min="4" max="5" width="18.875" customWidth="1"/>
    <col min="6" max="6" width="16.375" customWidth="1"/>
    <col min="7" max="8" width="16.5" customWidth="1"/>
    <col min="9" max="9" width="18.875" customWidth="1"/>
    <col min="10" max="10" width="1.5" customWidth="1"/>
  </cols>
  <sheetData>
    <row r="1" spans="1:10" ht="14.25" customHeight="1">
      <c r="A1" s="36"/>
      <c r="B1" s="37" t="s">
        <v>179</v>
      </c>
      <c r="C1" s="37"/>
      <c r="D1" s="24"/>
      <c r="E1" s="36"/>
      <c r="F1" s="36"/>
      <c r="G1" s="36"/>
      <c r="H1" s="36" t="s">
        <v>31</v>
      </c>
      <c r="I1" s="36"/>
      <c r="J1" s="38"/>
    </row>
    <row r="2" spans="1:10" ht="19.899999999999999" customHeight="1">
      <c r="A2" s="36"/>
      <c r="B2" s="88" t="s">
        <v>180</v>
      </c>
      <c r="C2" s="88"/>
      <c r="D2" s="88"/>
      <c r="E2" s="88"/>
      <c r="F2" s="88"/>
      <c r="G2" s="88"/>
      <c r="H2" s="88"/>
      <c r="I2" s="88"/>
      <c r="J2" s="38" t="s">
        <v>181</v>
      </c>
    </row>
    <row r="3" spans="1:10" ht="17.100000000000001" customHeight="1">
      <c r="A3" s="40"/>
      <c r="B3" s="89"/>
      <c r="C3" s="89"/>
      <c r="D3" s="89"/>
      <c r="E3" s="17"/>
      <c r="F3" s="40"/>
      <c r="G3" s="40"/>
      <c r="H3" s="40"/>
      <c r="I3" s="42" t="s">
        <v>130</v>
      </c>
      <c r="J3" s="38"/>
    </row>
    <row r="4" spans="1:10" ht="21.4" customHeight="1">
      <c r="A4" s="43"/>
      <c r="B4" s="81" t="s">
        <v>182</v>
      </c>
      <c r="C4" s="81" t="s">
        <v>183</v>
      </c>
      <c r="D4" s="81" t="s">
        <v>184</v>
      </c>
      <c r="E4" s="81" t="s">
        <v>185</v>
      </c>
      <c r="F4" s="81" t="s">
        <v>186</v>
      </c>
      <c r="G4" s="81"/>
      <c r="H4" s="81"/>
      <c r="I4" s="81" t="s">
        <v>187</v>
      </c>
      <c r="J4" s="38"/>
    </row>
    <row r="5" spans="1:10" ht="21.4" customHeight="1">
      <c r="A5" s="43"/>
      <c r="B5" s="81"/>
      <c r="C5" s="81"/>
      <c r="D5" s="81"/>
      <c r="E5" s="81"/>
      <c r="F5" s="19" t="s">
        <v>145</v>
      </c>
      <c r="G5" s="19" t="s">
        <v>188</v>
      </c>
      <c r="H5" s="19" t="s">
        <v>189</v>
      </c>
      <c r="I5" s="81"/>
      <c r="J5" s="38"/>
    </row>
    <row r="6" spans="1:10" ht="19.899999999999999" customHeight="1">
      <c r="A6" s="44"/>
      <c r="B6" s="87" t="s">
        <v>151</v>
      </c>
      <c r="C6" s="87"/>
      <c r="D6" s="45">
        <f>D7</f>
        <v>173.24</v>
      </c>
      <c r="E6" s="45">
        <f>E7</f>
        <v>0</v>
      </c>
      <c r="F6" s="45">
        <f>F7</f>
        <v>169.24</v>
      </c>
      <c r="G6" s="45">
        <f t="shared" ref="G6:I6" si="0">G7</f>
        <v>0</v>
      </c>
      <c r="H6" s="45">
        <f t="shared" si="0"/>
        <v>169.24</v>
      </c>
      <c r="I6" s="45">
        <f t="shared" si="0"/>
        <v>4</v>
      </c>
      <c r="J6" s="46"/>
    </row>
    <row r="7" spans="1:10" ht="19.899999999999999" customHeight="1">
      <c r="A7" s="43"/>
      <c r="B7" s="47">
        <v>111</v>
      </c>
      <c r="C7" s="48" t="s">
        <v>237</v>
      </c>
      <c r="D7" s="49">
        <f>E7+F7+I7</f>
        <v>173.24</v>
      </c>
      <c r="E7" s="49">
        <v>0</v>
      </c>
      <c r="F7" s="49">
        <f>G7+H7</f>
        <v>169.24</v>
      </c>
      <c r="G7" s="49">
        <v>0</v>
      </c>
      <c r="H7" s="49">
        <f>150.24+19</f>
        <v>169.24</v>
      </c>
      <c r="I7" s="49">
        <v>4</v>
      </c>
      <c r="J7" s="38"/>
    </row>
    <row r="8" spans="1:10" ht="18.75" customHeight="1">
      <c r="A8" s="50"/>
      <c r="B8" s="47">
        <v>111001</v>
      </c>
      <c r="C8" s="48" t="s">
        <v>238</v>
      </c>
      <c r="D8" s="49">
        <f>E8+F8+I8</f>
        <v>173.24</v>
      </c>
      <c r="E8" s="49">
        <v>0</v>
      </c>
      <c r="F8" s="49">
        <f>G8+H8</f>
        <v>169.24</v>
      </c>
      <c r="G8" s="49">
        <v>0</v>
      </c>
      <c r="H8" s="49">
        <f>150.24+19</f>
        <v>169.24</v>
      </c>
      <c r="I8" s="49">
        <v>4</v>
      </c>
      <c r="J8" s="51"/>
    </row>
  </sheetData>
  <mergeCells count="9">
    <mergeCell ref="B6:C6"/>
    <mergeCell ref="B2:I2"/>
    <mergeCell ref="B3:D3"/>
    <mergeCell ref="B4:B5"/>
    <mergeCell ref="C4:C5"/>
    <mergeCell ref="D4:D5"/>
    <mergeCell ref="E4:E5"/>
    <mergeCell ref="F4:H4"/>
    <mergeCell ref="I4:I5"/>
  </mergeCells>
  <phoneticPr fontId="16" type="noConversion"/>
  <pageMargins left="0.75" right="0.75" top="0.26899999380111694" bottom="0.26899999380111694" header="0" footer="0"/>
  <pageSetup paperSize="9" orientation="landscape"/>
</worksheet>
</file>

<file path=xl/worksheets/sheet9.xml><?xml version="1.0" encoding="utf-8"?>
<worksheet xmlns="http://schemas.openxmlformats.org/spreadsheetml/2006/main" xmlns:r="http://schemas.openxmlformats.org/officeDocument/2006/relationships">
  <dimension ref="A1:M149"/>
  <sheetViews>
    <sheetView workbookViewId="0">
      <selection activeCell="G13" sqref="G13"/>
    </sheetView>
  </sheetViews>
  <sheetFormatPr defaultColWidth="10" defaultRowHeight="13.5"/>
  <cols>
    <col min="1" max="1" width="1.5" customWidth="1"/>
    <col min="2" max="2" width="30.375" customWidth="1"/>
    <col min="3" max="3" width="18" customWidth="1"/>
    <col min="4" max="4" width="16.375" customWidth="1"/>
    <col min="5" max="5" width="11" bestFit="1" customWidth="1"/>
    <col min="6" max="6" width="20.5" customWidth="1"/>
    <col min="7" max="7" width="37" bestFit="1" customWidth="1"/>
    <col min="8" max="8" width="7.875" customWidth="1"/>
    <col min="9" max="9" width="8" customWidth="1"/>
    <col min="10" max="10" width="7.625" customWidth="1"/>
    <col min="11" max="11" width="6" customWidth="1"/>
    <col min="12" max="12" width="10.75" customWidth="1"/>
    <col min="13" max="13" width="1.5" customWidth="1"/>
  </cols>
  <sheetData>
    <row r="1" spans="1:13" ht="14.25" customHeight="1">
      <c r="A1" s="21"/>
      <c r="B1" s="37" t="s">
        <v>190</v>
      </c>
      <c r="C1" s="24"/>
      <c r="D1" s="52"/>
      <c r="E1" s="52"/>
      <c r="F1" s="52"/>
      <c r="G1" s="52"/>
      <c r="H1" s="52"/>
      <c r="I1" s="52"/>
      <c r="J1" s="52"/>
      <c r="K1" s="52"/>
      <c r="L1" s="52"/>
      <c r="M1" s="53"/>
    </row>
    <row r="2" spans="1:13" ht="19.899999999999999" customHeight="1">
      <c r="A2" s="21"/>
      <c r="B2" s="90" t="s">
        <v>191</v>
      </c>
      <c r="C2" s="90"/>
      <c r="D2" s="90"/>
      <c r="E2" s="90"/>
      <c r="F2" s="90"/>
      <c r="G2" s="90"/>
      <c r="H2" s="90"/>
      <c r="I2" s="90"/>
      <c r="J2" s="90"/>
      <c r="K2" s="90"/>
      <c r="L2" s="90"/>
      <c r="M2" s="53"/>
    </row>
    <row r="3" spans="1:13" ht="17.100000000000001" customHeight="1">
      <c r="A3" s="21"/>
      <c r="B3" s="89"/>
      <c r="C3" s="89"/>
      <c r="D3" s="89"/>
      <c r="E3" s="41"/>
      <c r="F3" s="41"/>
      <c r="G3" s="41"/>
      <c r="H3" s="41"/>
      <c r="I3" s="41"/>
      <c r="J3" s="91" t="s">
        <v>130</v>
      </c>
      <c r="K3" s="91"/>
      <c r="L3" s="91"/>
      <c r="M3" s="53"/>
    </row>
    <row r="4" spans="1:13" ht="21.4" customHeight="1">
      <c r="A4" s="21"/>
      <c r="B4" s="116" t="s">
        <v>183</v>
      </c>
      <c r="C4" s="116" t="s">
        <v>192</v>
      </c>
      <c r="D4" s="116" t="s">
        <v>134</v>
      </c>
      <c r="E4" s="116" t="s">
        <v>193</v>
      </c>
      <c r="F4" s="116" t="s">
        <v>194</v>
      </c>
      <c r="G4" s="116" t="s">
        <v>195</v>
      </c>
      <c r="H4" s="116" t="s">
        <v>196</v>
      </c>
      <c r="I4" s="116" t="s">
        <v>197</v>
      </c>
      <c r="J4" s="116" t="s">
        <v>198</v>
      </c>
      <c r="K4" s="116" t="s">
        <v>199</v>
      </c>
      <c r="L4" s="116" t="s">
        <v>200</v>
      </c>
      <c r="M4" s="53"/>
    </row>
    <row r="5" spans="1:13" ht="15" customHeight="1">
      <c r="A5" s="21"/>
      <c r="B5" s="99" t="s">
        <v>286</v>
      </c>
      <c r="C5" s="100" t="s">
        <v>287</v>
      </c>
      <c r="D5" s="101">
        <v>34</v>
      </c>
      <c r="E5" s="99" t="s">
        <v>288</v>
      </c>
      <c r="F5" s="99" t="s">
        <v>290</v>
      </c>
      <c r="G5" s="99" t="s">
        <v>328</v>
      </c>
      <c r="H5" s="102" t="s">
        <v>291</v>
      </c>
      <c r="I5" s="102" t="s">
        <v>292</v>
      </c>
      <c r="J5" s="102" t="s">
        <v>299</v>
      </c>
      <c r="K5" s="103">
        <v>5</v>
      </c>
      <c r="L5" s="102" t="s">
        <v>349</v>
      </c>
      <c r="M5" s="53"/>
    </row>
    <row r="6" spans="1:13" ht="15" customHeight="1">
      <c r="A6" s="95"/>
      <c r="B6" s="99" t="s">
        <v>286</v>
      </c>
      <c r="C6" s="100"/>
      <c r="D6" s="101"/>
      <c r="E6" s="99" t="s">
        <v>288</v>
      </c>
      <c r="F6" s="99" t="s">
        <v>290</v>
      </c>
      <c r="G6" s="99" t="s">
        <v>329</v>
      </c>
      <c r="H6" s="102" t="s">
        <v>291</v>
      </c>
      <c r="I6" s="102" t="s">
        <v>293</v>
      </c>
      <c r="J6" s="102" t="s">
        <v>300</v>
      </c>
      <c r="K6" s="103">
        <v>10</v>
      </c>
      <c r="L6" s="102" t="s">
        <v>349</v>
      </c>
      <c r="M6" s="98"/>
    </row>
    <row r="7" spans="1:13" ht="15" customHeight="1">
      <c r="A7" s="96"/>
      <c r="B7" s="99" t="s">
        <v>286</v>
      </c>
      <c r="C7" s="100"/>
      <c r="D7" s="101"/>
      <c r="E7" s="99" t="s">
        <v>288</v>
      </c>
      <c r="F7" s="99" t="s">
        <v>290</v>
      </c>
      <c r="G7" s="99" t="s">
        <v>330</v>
      </c>
      <c r="H7" s="102" t="s">
        <v>291</v>
      </c>
      <c r="I7" s="102" t="s">
        <v>294</v>
      </c>
      <c r="J7" s="102" t="s">
        <v>301</v>
      </c>
      <c r="K7" s="103">
        <v>5</v>
      </c>
      <c r="L7" s="102" t="s">
        <v>349</v>
      </c>
      <c r="M7" s="96"/>
    </row>
    <row r="8" spans="1:13" ht="15" customHeight="1">
      <c r="A8" s="96"/>
      <c r="B8" s="99" t="s">
        <v>286</v>
      </c>
      <c r="C8" s="100"/>
      <c r="D8" s="101"/>
      <c r="E8" s="99" t="s">
        <v>288</v>
      </c>
      <c r="F8" s="99" t="s">
        <v>290</v>
      </c>
      <c r="G8" s="99" t="s">
        <v>331</v>
      </c>
      <c r="H8" s="102" t="s">
        <v>291</v>
      </c>
      <c r="I8" s="102" t="s">
        <v>295</v>
      </c>
      <c r="J8" s="102" t="s">
        <v>302</v>
      </c>
      <c r="K8" s="103">
        <v>5</v>
      </c>
      <c r="L8" s="102" t="s">
        <v>349</v>
      </c>
      <c r="M8" s="96"/>
    </row>
    <row r="9" spans="1:13" ht="15" customHeight="1">
      <c r="A9" s="96"/>
      <c r="B9" s="99" t="s">
        <v>286</v>
      </c>
      <c r="C9" s="100"/>
      <c r="D9" s="101"/>
      <c r="E9" s="99" t="s">
        <v>288</v>
      </c>
      <c r="F9" s="99" t="s">
        <v>290</v>
      </c>
      <c r="G9" s="99" t="s">
        <v>332</v>
      </c>
      <c r="H9" s="102" t="s">
        <v>291</v>
      </c>
      <c r="I9" s="102" t="s">
        <v>296</v>
      </c>
      <c r="J9" s="102" t="s">
        <v>302</v>
      </c>
      <c r="K9" s="103">
        <v>5</v>
      </c>
      <c r="L9" s="102" t="s">
        <v>349</v>
      </c>
      <c r="M9" s="96"/>
    </row>
    <row r="10" spans="1:13" ht="15" customHeight="1">
      <c r="A10" s="96"/>
      <c r="B10" s="99" t="s">
        <v>286</v>
      </c>
      <c r="C10" s="100"/>
      <c r="D10" s="101"/>
      <c r="E10" s="99" t="s">
        <v>288</v>
      </c>
      <c r="F10" s="99" t="s">
        <v>290</v>
      </c>
      <c r="G10" s="99" t="s">
        <v>336</v>
      </c>
      <c r="H10" s="102" t="s">
        <v>291</v>
      </c>
      <c r="I10" s="102" t="s">
        <v>297</v>
      </c>
      <c r="J10" s="102" t="s">
        <v>303</v>
      </c>
      <c r="K10" s="103">
        <v>5</v>
      </c>
      <c r="L10" s="102" t="s">
        <v>349</v>
      </c>
      <c r="M10" s="96"/>
    </row>
    <row r="11" spans="1:13" ht="15" customHeight="1">
      <c r="A11" s="96"/>
      <c r="B11" s="99" t="s">
        <v>286</v>
      </c>
      <c r="C11" s="100"/>
      <c r="D11" s="101"/>
      <c r="E11" s="99" t="s">
        <v>288</v>
      </c>
      <c r="F11" s="99" t="s">
        <v>290</v>
      </c>
      <c r="G11" s="99" t="s">
        <v>327</v>
      </c>
      <c r="H11" s="102" t="s">
        <v>291</v>
      </c>
      <c r="I11" s="102" t="s">
        <v>298</v>
      </c>
      <c r="J11" s="102" t="s">
        <v>304</v>
      </c>
      <c r="K11" s="103">
        <v>5</v>
      </c>
      <c r="L11" s="102" t="s">
        <v>349</v>
      </c>
      <c r="M11" s="96"/>
    </row>
    <row r="12" spans="1:13" ht="15" customHeight="1">
      <c r="A12" s="96"/>
      <c r="B12" s="99" t="s">
        <v>286</v>
      </c>
      <c r="C12" s="100"/>
      <c r="D12" s="101"/>
      <c r="E12" s="99" t="s">
        <v>288</v>
      </c>
      <c r="F12" s="99" t="s">
        <v>290</v>
      </c>
      <c r="G12" s="99" t="s">
        <v>337</v>
      </c>
      <c r="H12" s="102" t="s">
        <v>291</v>
      </c>
      <c r="I12" s="102" t="s">
        <v>292</v>
      </c>
      <c r="J12" s="102" t="s">
        <v>305</v>
      </c>
      <c r="K12" s="103">
        <v>5</v>
      </c>
      <c r="L12" s="102" t="s">
        <v>347</v>
      </c>
      <c r="M12" s="96"/>
    </row>
    <row r="13" spans="1:13" ht="15" customHeight="1">
      <c r="A13" s="96"/>
      <c r="B13" s="99" t="s">
        <v>286</v>
      </c>
      <c r="C13" s="100"/>
      <c r="D13" s="101"/>
      <c r="E13" s="99" t="s">
        <v>288</v>
      </c>
      <c r="F13" s="99" t="s">
        <v>309</v>
      </c>
      <c r="G13" s="99" t="s">
        <v>338</v>
      </c>
      <c r="H13" s="102" t="s">
        <v>291</v>
      </c>
      <c r="I13" s="102" t="s">
        <v>310</v>
      </c>
      <c r="J13" s="102" t="s">
        <v>312</v>
      </c>
      <c r="K13" s="104">
        <v>5</v>
      </c>
      <c r="L13" s="102" t="s">
        <v>349</v>
      </c>
      <c r="M13" s="96"/>
    </row>
    <row r="14" spans="1:13" ht="15" customHeight="1">
      <c r="A14" s="96"/>
      <c r="B14" s="99" t="s">
        <v>286</v>
      </c>
      <c r="C14" s="100"/>
      <c r="D14" s="101"/>
      <c r="E14" s="99" t="s">
        <v>288</v>
      </c>
      <c r="F14" s="99" t="s">
        <v>309</v>
      </c>
      <c r="G14" s="99" t="s">
        <v>339</v>
      </c>
      <c r="H14" s="102" t="s">
        <v>291</v>
      </c>
      <c r="I14" s="102" t="s">
        <v>311</v>
      </c>
      <c r="J14" s="102" t="s">
        <v>312</v>
      </c>
      <c r="K14" s="104">
        <v>5</v>
      </c>
      <c r="L14" s="102" t="s">
        <v>349</v>
      </c>
      <c r="M14" s="96"/>
    </row>
    <row r="15" spans="1:13" ht="15" customHeight="1">
      <c r="A15" s="96"/>
      <c r="B15" s="99" t="s">
        <v>286</v>
      </c>
      <c r="C15" s="100"/>
      <c r="D15" s="101"/>
      <c r="E15" s="99" t="s">
        <v>288</v>
      </c>
      <c r="F15" s="99" t="s">
        <v>314</v>
      </c>
      <c r="G15" s="99" t="s">
        <v>315</v>
      </c>
      <c r="H15" s="102" t="s">
        <v>291</v>
      </c>
      <c r="I15" s="102" t="s">
        <v>294</v>
      </c>
      <c r="J15" s="102" t="s">
        <v>312</v>
      </c>
      <c r="K15" s="104">
        <v>5</v>
      </c>
      <c r="L15" s="102" t="s">
        <v>349</v>
      </c>
      <c r="M15" s="96"/>
    </row>
    <row r="16" spans="1:13" ht="15" customHeight="1">
      <c r="A16" s="96"/>
      <c r="B16" s="99" t="s">
        <v>286</v>
      </c>
      <c r="C16" s="100"/>
      <c r="D16" s="101"/>
      <c r="E16" s="99" t="s">
        <v>324</v>
      </c>
      <c r="F16" s="99" t="s">
        <v>341</v>
      </c>
      <c r="G16" s="99" t="s">
        <v>340</v>
      </c>
      <c r="H16" s="102" t="s">
        <v>291</v>
      </c>
      <c r="I16" s="102" t="s">
        <v>316</v>
      </c>
      <c r="J16" s="102" t="s">
        <v>304</v>
      </c>
      <c r="K16" s="103">
        <v>10</v>
      </c>
      <c r="L16" s="102" t="s">
        <v>349</v>
      </c>
      <c r="M16" s="96"/>
    </row>
    <row r="17" spans="1:13" ht="15" customHeight="1">
      <c r="A17" s="96"/>
      <c r="B17" s="99" t="s">
        <v>286</v>
      </c>
      <c r="C17" s="100"/>
      <c r="D17" s="101"/>
      <c r="E17" s="99" t="s">
        <v>324</v>
      </c>
      <c r="F17" s="99" t="s">
        <v>342</v>
      </c>
      <c r="G17" s="99" t="s">
        <v>333</v>
      </c>
      <c r="H17" s="102" t="s">
        <v>291</v>
      </c>
      <c r="I17" s="102" t="s">
        <v>294</v>
      </c>
      <c r="J17" s="102" t="s">
        <v>312</v>
      </c>
      <c r="K17" s="103">
        <v>10</v>
      </c>
      <c r="L17" s="102" t="s">
        <v>349</v>
      </c>
      <c r="M17" s="96"/>
    </row>
    <row r="18" spans="1:13" ht="15" customHeight="1">
      <c r="A18" s="96"/>
      <c r="B18" s="99" t="s">
        <v>286</v>
      </c>
      <c r="C18" s="100"/>
      <c r="D18" s="101"/>
      <c r="E18" s="99" t="s">
        <v>325</v>
      </c>
      <c r="F18" s="99" t="s">
        <v>343</v>
      </c>
      <c r="G18" s="99" t="s">
        <v>334</v>
      </c>
      <c r="H18" s="102" t="s">
        <v>291</v>
      </c>
      <c r="I18" s="102" t="s">
        <v>310</v>
      </c>
      <c r="J18" s="102" t="s">
        <v>312</v>
      </c>
      <c r="K18" s="104">
        <v>5</v>
      </c>
      <c r="L18" s="102" t="s">
        <v>349</v>
      </c>
      <c r="M18" s="96"/>
    </row>
    <row r="19" spans="1:13" ht="15" customHeight="1">
      <c r="A19" s="96"/>
      <c r="B19" s="99" t="s">
        <v>286</v>
      </c>
      <c r="C19" s="100"/>
      <c r="D19" s="101"/>
      <c r="E19" s="99" t="s">
        <v>326</v>
      </c>
      <c r="F19" s="99" t="s">
        <v>344</v>
      </c>
      <c r="G19" s="99" t="s">
        <v>335</v>
      </c>
      <c r="H19" s="102" t="s">
        <v>318</v>
      </c>
      <c r="I19" s="102" t="s">
        <v>319</v>
      </c>
      <c r="J19" s="104" t="s">
        <v>350</v>
      </c>
      <c r="K19" s="104">
        <v>5</v>
      </c>
      <c r="L19" s="104" t="s">
        <v>351</v>
      </c>
      <c r="M19" s="96"/>
    </row>
    <row r="20" spans="1:13" ht="15" customHeight="1">
      <c r="A20" s="96"/>
      <c r="B20" s="99" t="s">
        <v>286</v>
      </c>
      <c r="C20" s="100" t="s">
        <v>352</v>
      </c>
      <c r="D20" s="105">
        <v>29</v>
      </c>
      <c r="E20" s="99" t="s">
        <v>288</v>
      </c>
      <c r="F20" s="99" t="s">
        <v>353</v>
      </c>
      <c r="G20" s="99" t="s">
        <v>357</v>
      </c>
      <c r="H20" s="102" t="s">
        <v>291</v>
      </c>
      <c r="I20" s="102" t="s">
        <v>354</v>
      </c>
      <c r="J20" s="102" t="s">
        <v>303</v>
      </c>
      <c r="K20" s="103">
        <v>4</v>
      </c>
      <c r="L20" s="102" t="s">
        <v>345</v>
      </c>
      <c r="M20" s="96"/>
    </row>
    <row r="21" spans="1:13" ht="15" customHeight="1">
      <c r="A21" s="96"/>
      <c r="B21" s="99" t="s">
        <v>286</v>
      </c>
      <c r="C21" s="100"/>
      <c r="D21" s="105"/>
      <c r="E21" s="99" t="s">
        <v>288</v>
      </c>
      <c r="F21" s="99" t="s">
        <v>353</v>
      </c>
      <c r="G21" s="99" t="s">
        <v>358</v>
      </c>
      <c r="H21" s="102" t="s">
        <v>291</v>
      </c>
      <c r="I21" s="102" t="s">
        <v>355</v>
      </c>
      <c r="J21" s="102" t="s">
        <v>304</v>
      </c>
      <c r="K21" s="103">
        <v>4</v>
      </c>
      <c r="L21" s="102" t="s">
        <v>345</v>
      </c>
      <c r="M21" s="96"/>
    </row>
    <row r="22" spans="1:13" ht="15" customHeight="1">
      <c r="A22" s="96"/>
      <c r="B22" s="99" t="s">
        <v>286</v>
      </c>
      <c r="C22" s="100"/>
      <c r="D22" s="105"/>
      <c r="E22" s="99" t="s">
        <v>288</v>
      </c>
      <c r="F22" s="99" t="s">
        <v>353</v>
      </c>
      <c r="G22" s="99" t="s">
        <v>359</v>
      </c>
      <c r="H22" s="102" t="s">
        <v>291</v>
      </c>
      <c r="I22" s="102" t="s">
        <v>355</v>
      </c>
      <c r="J22" s="102" t="s">
        <v>304</v>
      </c>
      <c r="K22" s="103">
        <v>2</v>
      </c>
      <c r="L22" s="102" t="s">
        <v>345</v>
      </c>
      <c r="M22" s="96"/>
    </row>
    <row r="23" spans="1:13" ht="15" customHeight="1">
      <c r="A23" s="96"/>
      <c r="B23" s="99" t="s">
        <v>286</v>
      </c>
      <c r="C23" s="100"/>
      <c r="D23" s="105"/>
      <c r="E23" s="99" t="s">
        <v>288</v>
      </c>
      <c r="F23" s="99" t="s">
        <v>353</v>
      </c>
      <c r="G23" s="99" t="s">
        <v>360</v>
      </c>
      <c r="H23" s="102" t="s">
        <v>291</v>
      </c>
      <c r="I23" s="102" t="s">
        <v>356</v>
      </c>
      <c r="J23" s="102" t="s">
        <v>303</v>
      </c>
      <c r="K23" s="103">
        <v>4</v>
      </c>
      <c r="L23" s="102" t="s">
        <v>345</v>
      </c>
      <c r="M23" s="96"/>
    </row>
    <row r="24" spans="1:13" ht="15" customHeight="1">
      <c r="A24" s="96"/>
      <c r="B24" s="99" t="s">
        <v>286</v>
      </c>
      <c r="C24" s="100"/>
      <c r="D24" s="105"/>
      <c r="E24" s="99" t="s">
        <v>288</v>
      </c>
      <c r="F24" s="99" t="s">
        <v>353</v>
      </c>
      <c r="G24" s="99" t="s">
        <v>361</v>
      </c>
      <c r="H24" s="102" t="s">
        <v>291</v>
      </c>
      <c r="I24" s="102" t="s">
        <v>355</v>
      </c>
      <c r="J24" s="102" t="s">
        <v>305</v>
      </c>
      <c r="K24" s="103">
        <v>4</v>
      </c>
      <c r="L24" s="102" t="s">
        <v>345</v>
      </c>
      <c r="M24" s="96"/>
    </row>
    <row r="25" spans="1:13" ht="15" customHeight="1">
      <c r="A25" s="96"/>
      <c r="B25" s="99" t="s">
        <v>286</v>
      </c>
      <c r="C25" s="100"/>
      <c r="D25" s="105"/>
      <c r="E25" s="99" t="s">
        <v>288</v>
      </c>
      <c r="F25" s="99" t="s">
        <v>353</v>
      </c>
      <c r="G25" s="99" t="s">
        <v>362</v>
      </c>
      <c r="H25" s="102" t="s">
        <v>291</v>
      </c>
      <c r="I25" s="102" t="s">
        <v>311</v>
      </c>
      <c r="J25" s="102" t="s">
        <v>303</v>
      </c>
      <c r="K25" s="103">
        <v>2</v>
      </c>
      <c r="L25" s="102" t="s">
        <v>345</v>
      </c>
      <c r="M25" s="96"/>
    </row>
    <row r="26" spans="1:13" ht="15" customHeight="1">
      <c r="A26" s="96"/>
      <c r="B26" s="99" t="s">
        <v>286</v>
      </c>
      <c r="C26" s="100"/>
      <c r="D26" s="105"/>
      <c r="E26" s="99" t="s">
        <v>288</v>
      </c>
      <c r="F26" s="99" t="s">
        <v>353</v>
      </c>
      <c r="G26" s="99" t="s">
        <v>363</v>
      </c>
      <c r="H26" s="102" t="s">
        <v>291</v>
      </c>
      <c r="I26" s="102" t="s">
        <v>298</v>
      </c>
      <c r="J26" s="102" t="s">
        <v>304</v>
      </c>
      <c r="K26" s="103">
        <v>4</v>
      </c>
      <c r="L26" s="102" t="s">
        <v>345</v>
      </c>
      <c r="M26" s="96"/>
    </row>
    <row r="27" spans="1:13" ht="15" customHeight="1">
      <c r="A27" s="96"/>
      <c r="B27" s="99" t="s">
        <v>286</v>
      </c>
      <c r="C27" s="100"/>
      <c r="D27" s="105"/>
      <c r="E27" s="99" t="s">
        <v>288</v>
      </c>
      <c r="F27" s="99" t="s">
        <v>353</v>
      </c>
      <c r="G27" s="99" t="s">
        <v>364</v>
      </c>
      <c r="H27" s="102" t="s">
        <v>291</v>
      </c>
      <c r="I27" s="102" t="s">
        <v>311</v>
      </c>
      <c r="J27" s="102" t="s">
        <v>304</v>
      </c>
      <c r="K27" s="103">
        <v>4</v>
      </c>
      <c r="L27" s="102" t="s">
        <v>345</v>
      </c>
      <c r="M27" s="96"/>
    </row>
    <row r="28" spans="1:13" ht="15" customHeight="1">
      <c r="A28" s="96"/>
      <c r="B28" s="99" t="s">
        <v>286</v>
      </c>
      <c r="C28" s="100"/>
      <c r="D28" s="105"/>
      <c r="E28" s="99" t="s">
        <v>288</v>
      </c>
      <c r="F28" s="99" t="s">
        <v>353</v>
      </c>
      <c r="G28" s="99" t="s">
        <v>365</v>
      </c>
      <c r="H28" s="102" t="s">
        <v>291</v>
      </c>
      <c r="I28" s="102" t="s">
        <v>355</v>
      </c>
      <c r="J28" s="102" t="s">
        <v>304</v>
      </c>
      <c r="K28" s="103">
        <v>3</v>
      </c>
      <c r="L28" s="102" t="s">
        <v>345</v>
      </c>
      <c r="M28" s="96"/>
    </row>
    <row r="29" spans="1:13" ht="15" customHeight="1">
      <c r="A29" s="96"/>
      <c r="B29" s="99" t="s">
        <v>286</v>
      </c>
      <c r="C29" s="100"/>
      <c r="D29" s="105"/>
      <c r="E29" s="99" t="s">
        <v>288</v>
      </c>
      <c r="F29" s="106" t="s">
        <v>309</v>
      </c>
      <c r="G29" s="99" t="s">
        <v>367</v>
      </c>
      <c r="H29" s="102" t="s">
        <v>291</v>
      </c>
      <c r="I29" s="102" t="s">
        <v>310</v>
      </c>
      <c r="J29" s="102" t="s">
        <v>312</v>
      </c>
      <c r="K29" s="103">
        <v>4</v>
      </c>
      <c r="L29" s="102" t="s">
        <v>307</v>
      </c>
      <c r="M29" s="96"/>
    </row>
    <row r="30" spans="1:13" ht="15" customHeight="1">
      <c r="A30" s="96"/>
      <c r="B30" s="99" t="s">
        <v>286</v>
      </c>
      <c r="C30" s="100"/>
      <c r="D30" s="105"/>
      <c r="E30" s="99" t="s">
        <v>288</v>
      </c>
      <c r="F30" s="106" t="s">
        <v>309</v>
      </c>
      <c r="G30" s="99" t="s">
        <v>368</v>
      </c>
      <c r="H30" s="102" t="s">
        <v>318</v>
      </c>
      <c r="I30" s="102" t="s">
        <v>292</v>
      </c>
      <c r="J30" s="102" t="s">
        <v>312</v>
      </c>
      <c r="K30" s="103">
        <v>4</v>
      </c>
      <c r="L30" s="102" t="s">
        <v>322</v>
      </c>
      <c r="M30" s="96"/>
    </row>
    <row r="31" spans="1:13" ht="15" customHeight="1">
      <c r="A31" s="96"/>
      <c r="B31" s="99" t="s">
        <v>286</v>
      </c>
      <c r="C31" s="100"/>
      <c r="D31" s="105"/>
      <c r="E31" s="99" t="s">
        <v>288</v>
      </c>
      <c r="F31" s="106" t="s">
        <v>309</v>
      </c>
      <c r="G31" s="99" t="s">
        <v>369</v>
      </c>
      <c r="H31" s="102" t="s">
        <v>291</v>
      </c>
      <c r="I31" s="102" t="s">
        <v>366</v>
      </c>
      <c r="J31" s="102" t="s">
        <v>312</v>
      </c>
      <c r="K31" s="103">
        <v>4</v>
      </c>
      <c r="L31" s="102" t="s">
        <v>307</v>
      </c>
      <c r="M31" s="96"/>
    </row>
    <row r="32" spans="1:13" ht="15" customHeight="1">
      <c r="A32" s="96"/>
      <c r="B32" s="99" t="s">
        <v>286</v>
      </c>
      <c r="C32" s="100"/>
      <c r="D32" s="105"/>
      <c r="E32" s="99" t="s">
        <v>288</v>
      </c>
      <c r="F32" s="106" t="s">
        <v>309</v>
      </c>
      <c r="G32" s="99" t="s">
        <v>370</v>
      </c>
      <c r="H32" s="102" t="s">
        <v>291</v>
      </c>
      <c r="I32" s="102" t="s">
        <v>310</v>
      </c>
      <c r="J32" s="102" t="s">
        <v>312</v>
      </c>
      <c r="K32" s="103">
        <v>4</v>
      </c>
      <c r="L32" s="102" t="s">
        <v>307</v>
      </c>
      <c r="M32" s="96"/>
    </row>
    <row r="33" spans="1:13" ht="15" customHeight="1">
      <c r="A33" s="96"/>
      <c r="B33" s="99" t="s">
        <v>286</v>
      </c>
      <c r="C33" s="100"/>
      <c r="D33" s="105"/>
      <c r="E33" s="99" t="s">
        <v>288</v>
      </c>
      <c r="F33" s="106" t="s">
        <v>314</v>
      </c>
      <c r="G33" s="99" t="s">
        <v>373</v>
      </c>
      <c r="H33" s="102" t="s">
        <v>291</v>
      </c>
      <c r="I33" s="102" t="s">
        <v>292</v>
      </c>
      <c r="J33" s="102" t="s">
        <v>372</v>
      </c>
      <c r="K33" s="102">
        <v>3</v>
      </c>
      <c r="L33" s="102" t="s">
        <v>307</v>
      </c>
      <c r="M33" s="96"/>
    </row>
    <row r="34" spans="1:13" ht="15" customHeight="1">
      <c r="A34" s="96"/>
      <c r="B34" s="99" t="s">
        <v>286</v>
      </c>
      <c r="C34" s="100"/>
      <c r="D34" s="105"/>
      <c r="E34" s="99" t="s">
        <v>288</v>
      </c>
      <c r="F34" s="106" t="s">
        <v>314</v>
      </c>
      <c r="G34" s="99" t="s">
        <v>374</v>
      </c>
      <c r="H34" s="102" t="s">
        <v>291</v>
      </c>
      <c r="I34" s="102" t="s">
        <v>355</v>
      </c>
      <c r="J34" s="102" t="s">
        <v>304</v>
      </c>
      <c r="K34" s="102">
        <v>2</v>
      </c>
      <c r="L34" s="102" t="s">
        <v>307</v>
      </c>
      <c r="M34" s="96"/>
    </row>
    <row r="35" spans="1:13" ht="15" customHeight="1">
      <c r="A35" s="96"/>
      <c r="B35" s="99" t="s">
        <v>286</v>
      </c>
      <c r="C35" s="100"/>
      <c r="D35" s="105"/>
      <c r="E35" s="106" t="s">
        <v>324</v>
      </c>
      <c r="F35" s="106" t="s">
        <v>382</v>
      </c>
      <c r="G35" s="99" t="s">
        <v>383</v>
      </c>
      <c r="H35" s="102" t="s">
        <v>377</v>
      </c>
      <c r="I35" s="102" t="s">
        <v>378</v>
      </c>
      <c r="J35" s="107"/>
      <c r="K35" s="102">
        <v>8</v>
      </c>
      <c r="L35" s="102" t="s">
        <v>307</v>
      </c>
      <c r="M35" s="96"/>
    </row>
    <row r="36" spans="1:13" ht="15" customHeight="1">
      <c r="A36" s="96"/>
      <c r="B36" s="99" t="s">
        <v>286</v>
      </c>
      <c r="C36" s="100"/>
      <c r="D36" s="105"/>
      <c r="E36" s="106" t="s">
        <v>324</v>
      </c>
      <c r="F36" s="106" t="s">
        <v>382</v>
      </c>
      <c r="G36" s="99" t="s">
        <v>381</v>
      </c>
      <c r="H36" s="102" t="s">
        <v>377</v>
      </c>
      <c r="I36" s="102" t="s">
        <v>378</v>
      </c>
      <c r="J36" s="107"/>
      <c r="K36" s="102">
        <v>6</v>
      </c>
      <c r="L36" s="102" t="s">
        <v>307</v>
      </c>
      <c r="M36" s="96"/>
    </row>
    <row r="37" spans="1:13" ht="15" customHeight="1">
      <c r="A37" s="96"/>
      <c r="B37" s="99" t="s">
        <v>286</v>
      </c>
      <c r="C37" s="100"/>
      <c r="D37" s="105"/>
      <c r="E37" s="106" t="s">
        <v>324</v>
      </c>
      <c r="F37" s="99" t="s">
        <v>384</v>
      </c>
      <c r="G37" s="99" t="s">
        <v>385</v>
      </c>
      <c r="H37" s="102" t="s">
        <v>377</v>
      </c>
      <c r="I37" s="102" t="s">
        <v>378</v>
      </c>
      <c r="J37" s="107"/>
      <c r="K37" s="107">
        <v>6</v>
      </c>
      <c r="L37" s="102" t="s">
        <v>307</v>
      </c>
      <c r="M37" s="96"/>
    </row>
    <row r="38" spans="1:13" ht="15" customHeight="1">
      <c r="A38" s="96"/>
      <c r="B38" s="99" t="s">
        <v>286</v>
      </c>
      <c r="C38" s="100"/>
      <c r="D38" s="105"/>
      <c r="E38" s="106" t="s">
        <v>325</v>
      </c>
      <c r="F38" s="106" t="s">
        <v>343</v>
      </c>
      <c r="G38" s="99" t="s">
        <v>387</v>
      </c>
      <c r="H38" s="102" t="s">
        <v>291</v>
      </c>
      <c r="I38" s="102" t="s">
        <v>310</v>
      </c>
      <c r="J38" s="102" t="s">
        <v>312</v>
      </c>
      <c r="K38" s="107">
        <v>3</v>
      </c>
      <c r="L38" s="102" t="s">
        <v>307</v>
      </c>
      <c r="M38" s="96"/>
    </row>
    <row r="39" spans="1:13" ht="15" customHeight="1">
      <c r="A39" s="96"/>
      <c r="B39" s="99" t="s">
        <v>286</v>
      </c>
      <c r="C39" s="100"/>
      <c r="D39" s="105"/>
      <c r="E39" s="106" t="s">
        <v>325</v>
      </c>
      <c r="F39" s="106" t="s">
        <v>343</v>
      </c>
      <c r="G39" s="99" t="s">
        <v>388</v>
      </c>
      <c r="H39" s="102" t="s">
        <v>291</v>
      </c>
      <c r="I39" s="102" t="s">
        <v>310</v>
      </c>
      <c r="J39" s="102" t="s">
        <v>312</v>
      </c>
      <c r="K39" s="107">
        <v>3</v>
      </c>
      <c r="L39" s="102" t="s">
        <v>307</v>
      </c>
      <c r="M39" s="96"/>
    </row>
    <row r="40" spans="1:13" ht="15" customHeight="1">
      <c r="A40" s="96"/>
      <c r="B40" s="99" t="s">
        <v>286</v>
      </c>
      <c r="C40" s="100"/>
      <c r="D40" s="105"/>
      <c r="E40" s="106" t="s">
        <v>326</v>
      </c>
      <c r="F40" s="106" t="s">
        <v>344</v>
      </c>
      <c r="G40" s="99" t="s">
        <v>395</v>
      </c>
      <c r="H40" s="102" t="s">
        <v>318</v>
      </c>
      <c r="I40" s="102" t="s">
        <v>390</v>
      </c>
      <c r="J40" s="104" t="s">
        <v>321</v>
      </c>
      <c r="K40" s="108">
        <v>3</v>
      </c>
      <c r="L40" s="102" t="s">
        <v>322</v>
      </c>
      <c r="M40" s="96"/>
    </row>
    <row r="41" spans="1:13" ht="15" customHeight="1">
      <c r="A41" s="96"/>
      <c r="B41" s="99" t="s">
        <v>286</v>
      </c>
      <c r="C41" s="100"/>
      <c r="D41" s="105"/>
      <c r="E41" s="106" t="s">
        <v>326</v>
      </c>
      <c r="F41" s="106" t="s">
        <v>344</v>
      </c>
      <c r="G41" s="99" t="s">
        <v>396</v>
      </c>
      <c r="H41" s="102" t="s">
        <v>318</v>
      </c>
      <c r="I41" s="102" t="s">
        <v>391</v>
      </c>
      <c r="J41" s="104" t="s">
        <v>321</v>
      </c>
      <c r="K41" s="108">
        <v>3</v>
      </c>
      <c r="L41" s="102" t="s">
        <v>322</v>
      </c>
      <c r="M41" s="96"/>
    </row>
    <row r="42" spans="1:13" ht="15" customHeight="1">
      <c r="A42" s="96"/>
      <c r="B42" s="99" t="s">
        <v>286</v>
      </c>
      <c r="C42" s="100"/>
      <c r="D42" s="105"/>
      <c r="E42" s="106" t="s">
        <v>326</v>
      </c>
      <c r="F42" s="106" t="s">
        <v>344</v>
      </c>
      <c r="G42" s="99" t="s">
        <v>397</v>
      </c>
      <c r="H42" s="102" t="s">
        <v>318</v>
      </c>
      <c r="I42" s="102" t="s">
        <v>392</v>
      </c>
      <c r="J42" s="104" t="s">
        <v>321</v>
      </c>
      <c r="K42" s="108">
        <v>3</v>
      </c>
      <c r="L42" s="102" t="s">
        <v>322</v>
      </c>
      <c r="M42" s="96"/>
    </row>
    <row r="43" spans="1:13" ht="15" customHeight="1">
      <c r="A43" s="96"/>
      <c r="B43" s="99" t="s">
        <v>286</v>
      </c>
      <c r="C43" s="100"/>
      <c r="D43" s="105"/>
      <c r="E43" s="106" t="s">
        <v>326</v>
      </c>
      <c r="F43" s="106" t="s">
        <v>344</v>
      </c>
      <c r="G43" s="99" t="s">
        <v>398</v>
      </c>
      <c r="H43" s="102" t="s">
        <v>318</v>
      </c>
      <c r="I43" s="102" t="s">
        <v>393</v>
      </c>
      <c r="J43" s="104" t="s">
        <v>321</v>
      </c>
      <c r="K43" s="108">
        <v>3</v>
      </c>
      <c r="L43" s="102" t="s">
        <v>322</v>
      </c>
      <c r="M43" s="96"/>
    </row>
    <row r="44" spans="1:13" ht="15" customHeight="1">
      <c r="A44" s="96"/>
      <c r="B44" s="99" t="s">
        <v>286</v>
      </c>
      <c r="C44" s="109" t="s">
        <v>399</v>
      </c>
      <c r="D44" s="110">
        <v>6</v>
      </c>
      <c r="E44" s="106" t="s">
        <v>288</v>
      </c>
      <c r="F44" s="106" t="s">
        <v>290</v>
      </c>
      <c r="G44" s="99" t="s">
        <v>420</v>
      </c>
      <c r="H44" s="102" t="s">
        <v>291</v>
      </c>
      <c r="I44" s="102" t="s">
        <v>356</v>
      </c>
      <c r="J44" s="102" t="s">
        <v>400</v>
      </c>
      <c r="K44" s="108">
        <v>10</v>
      </c>
      <c r="L44" s="102" t="s">
        <v>307</v>
      </c>
      <c r="M44" s="96"/>
    </row>
    <row r="45" spans="1:13" ht="15" customHeight="1">
      <c r="A45" s="96"/>
      <c r="B45" s="99" t="s">
        <v>286</v>
      </c>
      <c r="C45" s="109"/>
      <c r="D45" s="110"/>
      <c r="E45" s="106" t="s">
        <v>288</v>
      </c>
      <c r="F45" s="106" t="s">
        <v>290</v>
      </c>
      <c r="G45" s="99" t="s">
        <v>401</v>
      </c>
      <c r="H45" s="102" t="s">
        <v>291</v>
      </c>
      <c r="I45" s="102" t="s">
        <v>298</v>
      </c>
      <c r="J45" s="102" t="s">
        <v>400</v>
      </c>
      <c r="K45" s="108">
        <v>5</v>
      </c>
      <c r="L45" s="102" t="s">
        <v>307</v>
      </c>
      <c r="M45" s="96"/>
    </row>
    <row r="46" spans="1:13" ht="15" customHeight="1">
      <c r="A46" s="96"/>
      <c r="B46" s="99" t="s">
        <v>286</v>
      </c>
      <c r="C46" s="109"/>
      <c r="D46" s="110"/>
      <c r="E46" s="106" t="s">
        <v>288</v>
      </c>
      <c r="F46" s="106" t="s">
        <v>404</v>
      </c>
      <c r="G46" s="99" t="s">
        <v>405</v>
      </c>
      <c r="H46" s="102" t="s">
        <v>402</v>
      </c>
      <c r="I46" s="102" t="s">
        <v>294</v>
      </c>
      <c r="J46" s="102" t="s">
        <v>312</v>
      </c>
      <c r="K46" s="107">
        <v>5</v>
      </c>
      <c r="L46" s="102" t="s">
        <v>345</v>
      </c>
      <c r="M46" s="96"/>
    </row>
    <row r="47" spans="1:13" ht="15" customHeight="1">
      <c r="A47" s="96"/>
      <c r="B47" s="99" t="s">
        <v>286</v>
      </c>
      <c r="C47" s="109"/>
      <c r="D47" s="110"/>
      <c r="E47" s="106" t="s">
        <v>288</v>
      </c>
      <c r="F47" s="106" t="s">
        <v>309</v>
      </c>
      <c r="G47" s="99" t="s">
        <v>406</v>
      </c>
      <c r="H47" s="102" t="s">
        <v>402</v>
      </c>
      <c r="I47" s="102" t="s">
        <v>294</v>
      </c>
      <c r="J47" s="102" t="s">
        <v>312</v>
      </c>
      <c r="K47" s="107">
        <v>5</v>
      </c>
      <c r="L47" s="102" t="s">
        <v>345</v>
      </c>
      <c r="M47" s="96"/>
    </row>
    <row r="48" spans="1:13" ht="15" customHeight="1">
      <c r="A48" s="96"/>
      <c r="B48" s="99" t="s">
        <v>286</v>
      </c>
      <c r="C48" s="109"/>
      <c r="D48" s="110"/>
      <c r="E48" s="106" t="s">
        <v>288</v>
      </c>
      <c r="F48" s="106" t="s">
        <v>309</v>
      </c>
      <c r="G48" s="99" t="s">
        <v>407</v>
      </c>
      <c r="H48" s="102" t="s">
        <v>377</v>
      </c>
      <c r="I48" s="102" t="s">
        <v>403</v>
      </c>
      <c r="J48" s="102"/>
      <c r="K48" s="107">
        <v>5</v>
      </c>
      <c r="L48" s="102" t="s">
        <v>345</v>
      </c>
      <c r="M48" s="96"/>
    </row>
    <row r="49" spans="1:13" ht="15" customHeight="1">
      <c r="A49" s="96"/>
      <c r="B49" s="99" t="s">
        <v>286</v>
      </c>
      <c r="C49" s="109"/>
      <c r="D49" s="110"/>
      <c r="E49" s="106" t="s">
        <v>288</v>
      </c>
      <c r="F49" s="106" t="s">
        <v>314</v>
      </c>
      <c r="G49" s="99" t="s">
        <v>411</v>
      </c>
      <c r="H49" s="102" t="s">
        <v>291</v>
      </c>
      <c r="I49" s="102" t="s">
        <v>310</v>
      </c>
      <c r="J49" s="102" t="s">
        <v>312</v>
      </c>
      <c r="K49" s="102">
        <v>5</v>
      </c>
      <c r="L49" s="102" t="s">
        <v>345</v>
      </c>
      <c r="M49" s="96"/>
    </row>
    <row r="50" spans="1:13" ht="15" customHeight="1">
      <c r="A50" s="96"/>
      <c r="B50" s="99" t="s">
        <v>286</v>
      </c>
      <c r="C50" s="109"/>
      <c r="D50" s="110"/>
      <c r="E50" s="106" t="s">
        <v>288</v>
      </c>
      <c r="F50" s="106" t="s">
        <v>314</v>
      </c>
      <c r="G50" s="99" t="s">
        <v>412</v>
      </c>
      <c r="H50" s="102" t="s">
        <v>291</v>
      </c>
      <c r="I50" s="102" t="s">
        <v>408</v>
      </c>
      <c r="J50" s="102" t="s">
        <v>304</v>
      </c>
      <c r="K50" s="102">
        <v>5</v>
      </c>
      <c r="L50" s="102" t="s">
        <v>345</v>
      </c>
      <c r="M50" s="96"/>
    </row>
    <row r="51" spans="1:13" ht="15" customHeight="1">
      <c r="A51" s="96"/>
      <c r="B51" s="99" t="s">
        <v>286</v>
      </c>
      <c r="C51" s="109"/>
      <c r="D51" s="110"/>
      <c r="E51" s="106" t="s">
        <v>288</v>
      </c>
      <c r="F51" s="106" t="s">
        <v>314</v>
      </c>
      <c r="G51" s="99" t="s">
        <v>413</v>
      </c>
      <c r="H51" s="102" t="s">
        <v>402</v>
      </c>
      <c r="I51" s="102" t="s">
        <v>294</v>
      </c>
      <c r="J51" s="102" t="s">
        <v>312</v>
      </c>
      <c r="K51" s="102">
        <v>5</v>
      </c>
      <c r="L51" s="102" t="s">
        <v>345</v>
      </c>
      <c r="M51" s="96"/>
    </row>
    <row r="52" spans="1:13" ht="15" customHeight="1">
      <c r="A52" s="96"/>
      <c r="B52" s="99" t="s">
        <v>286</v>
      </c>
      <c r="C52" s="109"/>
      <c r="D52" s="110"/>
      <c r="E52" s="106" t="s">
        <v>324</v>
      </c>
      <c r="F52" s="99" t="s">
        <v>375</v>
      </c>
      <c r="G52" s="99" t="s">
        <v>414</v>
      </c>
      <c r="H52" s="102" t="s">
        <v>377</v>
      </c>
      <c r="I52" s="102" t="s">
        <v>409</v>
      </c>
      <c r="J52" s="107"/>
      <c r="K52" s="102">
        <v>10</v>
      </c>
      <c r="L52" s="102" t="s">
        <v>345</v>
      </c>
      <c r="M52" s="96"/>
    </row>
    <row r="53" spans="1:13" ht="15" customHeight="1">
      <c r="A53" s="96"/>
      <c r="B53" s="99" t="s">
        <v>286</v>
      </c>
      <c r="C53" s="109"/>
      <c r="D53" s="110"/>
      <c r="E53" s="106" t="s">
        <v>324</v>
      </c>
      <c r="F53" s="99" t="s">
        <v>376</v>
      </c>
      <c r="G53" s="99" t="s">
        <v>415</v>
      </c>
      <c r="H53" s="102" t="s">
        <v>291</v>
      </c>
      <c r="I53" s="102" t="s">
        <v>408</v>
      </c>
      <c r="J53" s="102" t="s">
        <v>410</v>
      </c>
      <c r="K53" s="107">
        <v>10</v>
      </c>
      <c r="L53" s="102" t="s">
        <v>345</v>
      </c>
      <c r="M53" s="96"/>
    </row>
    <row r="54" spans="1:13" ht="15" customHeight="1">
      <c r="A54" s="96"/>
      <c r="B54" s="99" t="s">
        <v>286</v>
      </c>
      <c r="C54" s="109"/>
      <c r="D54" s="110"/>
      <c r="E54" s="106" t="s">
        <v>325</v>
      </c>
      <c r="F54" s="99" t="s">
        <v>421</v>
      </c>
      <c r="G54" s="99" t="s">
        <v>416</v>
      </c>
      <c r="H54" s="102" t="s">
        <v>291</v>
      </c>
      <c r="I54" s="102" t="s">
        <v>310</v>
      </c>
      <c r="J54" s="102" t="s">
        <v>312</v>
      </c>
      <c r="K54" s="107">
        <v>5</v>
      </c>
      <c r="L54" s="102" t="s">
        <v>345</v>
      </c>
      <c r="M54" s="96"/>
    </row>
    <row r="55" spans="1:13" ht="15" customHeight="1">
      <c r="A55" s="96"/>
      <c r="B55" s="99" t="s">
        <v>286</v>
      </c>
      <c r="C55" s="109"/>
      <c r="D55" s="110"/>
      <c r="E55" s="106" t="s">
        <v>326</v>
      </c>
      <c r="F55" s="106" t="s">
        <v>344</v>
      </c>
      <c r="G55" s="99" t="s">
        <v>417</v>
      </c>
      <c r="H55" s="102" t="s">
        <v>402</v>
      </c>
      <c r="I55" s="102" t="s">
        <v>390</v>
      </c>
      <c r="J55" s="102" t="s">
        <v>320</v>
      </c>
      <c r="K55" s="102">
        <v>10</v>
      </c>
      <c r="L55" s="102" t="s">
        <v>345</v>
      </c>
      <c r="M55" s="96"/>
    </row>
    <row r="56" spans="1:13" ht="15" customHeight="1">
      <c r="A56" s="96"/>
      <c r="B56" s="99" t="s">
        <v>286</v>
      </c>
      <c r="C56" s="109"/>
      <c r="D56" s="110"/>
      <c r="E56" s="106" t="s">
        <v>326</v>
      </c>
      <c r="F56" s="106" t="s">
        <v>344</v>
      </c>
      <c r="G56" s="99" t="s">
        <v>418</v>
      </c>
      <c r="H56" s="102" t="s">
        <v>291</v>
      </c>
      <c r="I56" s="102" t="s">
        <v>294</v>
      </c>
      <c r="J56" s="102" t="s">
        <v>312</v>
      </c>
      <c r="K56" s="102">
        <v>5</v>
      </c>
      <c r="L56" s="102" t="s">
        <v>345</v>
      </c>
      <c r="M56" s="96"/>
    </row>
    <row r="57" spans="1:13" ht="15" customHeight="1">
      <c r="A57" s="96"/>
      <c r="B57" s="99" t="s">
        <v>286</v>
      </c>
      <c r="C57" s="109"/>
      <c r="D57" s="110"/>
      <c r="E57" s="106" t="s">
        <v>326</v>
      </c>
      <c r="F57" s="106" t="s">
        <v>344</v>
      </c>
      <c r="G57" s="99" t="s">
        <v>419</v>
      </c>
      <c r="H57" s="102" t="s">
        <v>291</v>
      </c>
      <c r="I57" s="102" t="s">
        <v>294</v>
      </c>
      <c r="J57" s="102" t="s">
        <v>312</v>
      </c>
      <c r="K57" s="102">
        <v>5</v>
      </c>
      <c r="L57" s="102" t="s">
        <v>345</v>
      </c>
      <c r="M57" s="96"/>
    </row>
    <row r="58" spans="1:13" s="94" customFormat="1" ht="15" customHeight="1">
      <c r="A58" s="97"/>
      <c r="B58" s="99" t="s">
        <v>286</v>
      </c>
      <c r="C58" s="111" t="s">
        <v>441</v>
      </c>
      <c r="D58" s="110">
        <v>67.599999999999994</v>
      </c>
      <c r="E58" s="106" t="s">
        <v>442</v>
      </c>
      <c r="F58" s="106" t="s">
        <v>353</v>
      </c>
      <c r="G58" s="99" t="s">
        <v>428</v>
      </c>
      <c r="H58" s="102" t="s">
        <v>291</v>
      </c>
      <c r="I58" s="102" t="s">
        <v>422</v>
      </c>
      <c r="J58" s="102" t="s">
        <v>305</v>
      </c>
      <c r="K58" s="102" t="s">
        <v>306</v>
      </c>
      <c r="L58" s="102" t="s">
        <v>348</v>
      </c>
      <c r="M58" s="97"/>
    </row>
    <row r="59" spans="1:13" s="94" customFormat="1" ht="15" customHeight="1">
      <c r="A59" s="97"/>
      <c r="B59" s="99" t="s">
        <v>286</v>
      </c>
      <c r="C59" s="111"/>
      <c r="D59" s="110"/>
      <c r="E59" s="106" t="s">
        <v>442</v>
      </c>
      <c r="F59" s="106" t="s">
        <v>353</v>
      </c>
      <c r="G59" s="99" t="s">
        <v>429</v>
      </c>
      <c r="H59" s="102" t="s">
        <v>291</v>
      </c>
      <c r="I59" s="102" t="s">
        <v>423</v>
      </c>
      <c r="J59" s="102" t="s">
        <v>304</v>
      </c>
      <c r="K59" s="102" t="s">
        <v>306</v>
      </c>
      <c r="L59" s="102" t="s">
        <v>348</v>
      </c>
      <c r="M59" s="97"/>
    </row>
    <row r="60" spans="1:13" s="94" customFormat="1" ht="15" customHeight="1">
      <c r="A60" s="97"/>
      <c r="B60" s="99" t="s">
        <v>286</v>
      </c>
      <c r="C60" s="111"/>
      <c r="D60" s="110"/>
      <c r="E60" s="106" t="s">
        <v>442</v>
      </c>
      <c r="F60" s="106" t="s">
        <v>404</v>
      </c>
      <c r="G60" s="99" t="s">
        <v>430</v>
      </c>
      <c r="H60" s="102" t="s">
        <v>318</v>
      </c>
      <c r="I60" s="102" t="s">
        <v>306</v>
      </c>
      <c r="J60" s="102" t="s">
        <v>312</v>
      </c>
      <c r="K60" s="102" t="s">
        <v>306</v>
      </c>
      <c r="L60" s="102" t="s">
        <v>371</v>
      </c>
      <c r="M60" s="97"/>
    </row>
    <row r="61" spans="1:13" s="94" customFormat="1" ht="15" customHeight="1">
      <c r="A61" s="97"/>
      <c r="B61" s="99" t="s">
        <v>286</v>
      </c>
      <c r="C61" s="111"/>
      <c r="D61" s="110"/>
      <c r="E61" s="106" t="s">
        <v>442</v>
      </c>
      <c r="F61" s="106" t="s">
        <v>404</v>
      </c>
      <c r="G61" s="99" t="s">
        <v>431</v>
      </c>
      <c r="H61" s="102" t="s">
        <v>318</v>
      </c>
      <c r="I61" s="102" t="s">
        <v>424</v>
      </c>
      <c r="J61" s="102" t="s">
        <v>425</v>
      </c>
      <c r="K61" s="102" t="s">
        <v>306</v>
      </c>
      <c r="L61" s="102" t="s">
        <v>371</v>
      </c>
      <c r="M61" s="97"/>
    </row>
    <row r="62" spans="1:13" s="94" customFormat="1" ht="15" customHeight="1">
      <c r="A62" s="97"/>
      <c r="B62" s="99" t="s">
        <v>286</v>
      </c>
      <c r="C62" s="111"/>
      <c r="D62" s="110"/>
      <c r="E62" s="106" t="s">
        <v>442</v>
      </c>
      <c r="F62" s="99" t="s">
        <v>313</v>
      </c>
      <c r="G62" s="99" t="s">
        <v>432</v>
      </c>
      <c r="H62" s="102" t="s">
        <v>291</v>
      </c>
      <c r="I62" s="102" t="s">
        <v>422</v>
      </c>
      <c r="J62" s="102" t="s">
        <v>426</v>
      </c>
      <c r="K62" s="102" t="s">
        <v>306</v>
      </c>
      <c r="L62" s="102" t="s">
        <v>433</v>
      </c>
      <c r="M62" s="97"/>
    </row>
    <row r="63" spans="1:13" s="94" customFormat="1" ht="15" customHeight="1">
      <c r="A63" s="97"/>
      <c r="B63" s="99" t="s">
        <v>286</v>
      </c>
      <c r="C63" s="111"/>
      <c r="D63" s="110"/>
      <c r="E63" s="106" t="s">
        <v>288</v>
      </c>
      <c r="F63" s="99" t="s">
        <v>375</v>
      </c>
      <c r="G63" s="99" t="s">
        <v>435</v>
      </c>
      <c r="H63" s="102" t="s">
        <v>291</v>
      </c>
      <c r="I63" s="102" t="s">
        <v>423</v>
      </c>
      <c r="J63" s="102" t="s">
        <v>304</v>
      </c>
      <c r="K63" s="102" t="s">
        <v>298</v>
      </c>
      <c r="L63" s="102" t="s">
        <v>433</v>
      </c>
      <c r="M63" s="97"/>
    </row>
    <row r="64" spans="1:13" s="94" customFormat="1" ht="15" customHeight="1">
      <c r="A64" s="97"/>
      <c r="B64" s="99" t="s">
        <v>286</v>
      </c>
      <c r="C64" s="111"/>
      <c r="D64" s="110"/>
      <c r="E64" s="106" t="s">
        <v>434</v>
      </c>
      <c r="F64" s="99" t="s">
        <v>436</v>
      </c>
      <c r="G64" s="99" t="s">
        <v>437</v>
      </c>
      <c r="H64" s="102" t="s">
        <v>291</v>
      </c>
      <c r="I64" s="102" t="s">
        <v>423</v>
      </c>
      <c r="J64" s="102" t="s">
        <v>304</v>
      </c>
      <c r="K64" s="102" t="s">
        <v>298</v>
      </c>
      <c r="L64" s="102" t="s">
        <v>433</v>
      </c>
      <c r="M64" s="97"/>
    </row>
    <row r="65" spans="1:13" s="94" customFormat="1" ht="15" customHeight="1">
      <c r="A65" s="97"/>
      <c r="B65" s="99" t="s">
        <v>286</v>
      </c>
      <c r="C65" s="111"/>
      <c r="D65" s="110"/>
      <c r="E65" s="106" t="s">
        <v>434</v>
      </c>
      <c r="F65" s="99" t="s">
        <v>376</v>
      </c>
      <c r="G65" s="99" t="s">
        <v>438</v>
      </c>
      <c r="H65" s="102" t="s">
        <v>291</v>
      </c>
      <c r="I65" s="102" t="s">
        <v>408</v>
      </c>
      <c r="J65" s="102" t="s">
        <v>410</v>
      </c>
      <c r="K65" s="102" t="s">
        <v>306</v>
      </c>
      <c r="L65" s="102" t="s">
        <v>433</v>
      </c>
      <c r="M65" s="97"/>
    </row>
    <row r="66" spans="1:13" s="94" customFormat="1" ht="15" customHeight="1">
      <c r="A66" s="97"/>
      <c r="B66" s="99" t="s">
        <v>286</v>
      </c>
      <c r="C66" s="111"/>
      <c r="D66" s="110"/>
      <c r="E66" s="112" t="s">
        <v>317</v>
      </c>
      <c r="F66" s="99" t="s">
        <v>386</v>
      </c>
      <c r="G66" s="99" t="s">
        <v>439</v>
      </c>
      <c r="H66" s="102" t="s">
        <v>291</v>
      </c>
      <c r="I66" s="102" t="s">
        <v>310</v>
      </c>
      <c r="J66" s="102" t="s">
        <v>312</v>
      </c>
      <c r="K66" s="102" t="s">
        <v>306</v>
      </c>
      <c r="L66" s="102" t="s">
        <v>433</v>
      </c>
      <c r="M66" s="97"/>
    </row>
    <row r="67" spans="1:13" s="94" customFormat="1" ht="15" customHeight="1">
      <c r="A67" s="97"/>
      <c r="B67" s="99" t="s">
        <v>286</v>
      </c>
      <c r="C67" s="111"/>
      <c r="D67" s="110"/>
      <c r="E67" s="112" t="s">
        <v>389</v>
      </c>
      <c r="F67" s="99" t="s">
        <v>394</v>
      </c>
      <c r="G67" s="99" t="s">
        <v>440</v>
      </c>
      <c r="H67" s="102" t="s">
        <v>402</v>
      </c>
      <c r="I67" s="102" t="s">
        <v>427</v>
      </c>
      <c r="J67" s="102" t="s">
        <v>320</v>
      </c>
      <c r="K67" s="102" t="s">
        <v>306</v>
      </c>
      <c r="L67" s="102" t="s">
        <v>433</v>
      </c>
      <c r="M67" s="97"/>
    </row>
    <row r="68" spans="1:13" ht="15" customHeight="1">
      <c r="A68" s="96"/>
      <c r="B68" s="99" t="s">
        <v>286</v>
      </c>
      <c r="C68" s="111" t="s">
        <v>457</v>
      </c>
      <c r="D68" s="110">
        <v>33.902999999999999</v>
      </c>
      <c r="E68" s="106" t="s">
        <v>288</v>
      </c>
      <c r="F68" s="106" t="s">
        <v>290</v>
      </c>
      <c r="G68" s="99" t="s">
        <v>447</v>
      </c>
      <c r="H68" s="102" t="s">
        <v>291</v>
      </c>
      <c r="I68" s="102" t="s">
        <v>298</v>
      </c>
      <c r="J68" s="102" t="s">
        <v>304</v>
      </c>
      <c r="K68" s="102" t="s">
        <v>306</v>
      </c>
      <c r="L68" s="102" t="s">
        <v>433</v>
      </c>
      <c r="M68" s="96"/>
    </row>
    <row r="69" spans="1:13" ht="15" customHeight="1">
      <c r="A69" s="96"/>
      <c r="B69" s="99" t="s">
        <v>286</v>
      </c>
      <c r="C69" s="111"/>
      <c r="D69" s="110"/>
      <c r="E69" s="106" t="s">
        <v>288</v>
      </c>
      <c r="F69" s="106" t="s">
        <v>290</v>
      </c>
      <c r="G69" s="99" t="s">
        <v>448</v>
      </c>
      <c r="H69" s="102" t="s">
        <v>291</v>
      </c>
      <c r="I69" s="102" t="s">
        <v>298</v>
      </c>
      <c r="J69" s="102" t="s">
        <v>445</v>
      </c>
      <c r="K69" s="102" t="s">
        <v>306</v>
      </c>
      <c r="L69" s="102" t="s">
        <v>433</v>
      </c>
      <c r="M69" s="96"/>
    </row>
    <row r="70" spans="1:13" ht="15" customHeight="1">
      <c r="A70" s="96"/>
      <c r="B70" s="99" t="s">
        <v>286</v>
      </c>
      <c r="C70" s="111"/>
      <c r="D70" s="110"/>
      <c r="E70" s="106" t="s">
        <v>288</v>
      </c>
      <c r="F70" s="106" t="s">
        <v>309</v>
      </c>
      <c r="G70" s="99" t="s">
        <v>449</v>
      </c>
      <c r="H70" s="102" t="s">
        <v>291</v>
      </c>
      <c r="I70" s="102" t="s">
        <v>366</v>
      </c>
      <c r="J70" s="102" t="s">
        <v>312</v>
      </c>
      <c r="K70" s="102" t="s">
        <v>306</v>
      </c>
      <c r="L70" s="102" t="s">
        <v>433</v>
      </c>
      <c r="M70" s="96"/>
    </row>
    <row r="71" spans="1:13" ht="15" customHeight="1">
      <c r="A71" s="96"/>
      <c r="B71" s="99" t="s">
        <v>286</v>
      </c>
      <c r="C71" s="111"/>
      <c r="D71" s="110"/>
      <c r="E71" s="106" t="s">
        <v>288</v>
      </c>
      <c r="F71" s="106" t="s">
        <v>314</v>
      </c>
      <c r="G71" s="99" t="s">
        <v>450</v>
      </c>
      <c r="H71" s="102" t="s">
        <v>291</v>
      </c>
      <c r="I71" s="102" t="s">
        <v>366</v>
      </c>
      <c r="J71" s="102" t="s">
        <v>312</v>
      </c>
      <c r="K71" s="102" t="s">
        <v>306</v>
      </c>
      <c r="L71" s="102" t="s">
        <v>433</v>
      </c>
      <c r="M71" s="96"/>
    </row>
    <row r="72" spans="1:13" ht="15" customHeight="1">
      <c r="A72" s="96"/>
      <c r="B72" s="99" t="s">
        <v>286</v>
      </c>
      <c r="C72" s="111"/>
      <c r="D72" s="110"/>
      <c r="E72" s="106" t="s">
        <v>288</v>
      </c>
      <c r="F72" s="106" t="s">
        <v>314</v>
      </c>
      <c r="G72" s="99" t="s">
        <v>451</v>
      </c>
      <c r="H72" s="102" t="s">
        <v>377</v>
      </c>
      <c r="I72" s="102" t="s">
        <v>443</v>
      </c>
      <c r="J72" s="102"/>
      <c r="K72" s="102" t="s">
        <v>298</v>
      </c>
      <c r="L72" s="102" t="s">
        <v>433</v>
      </c>
      <c r="M72" s="96"/>
    </row>
    <row r="73" spans="1:13" ht="15" customHeight="1">
      <c r="A73" s="96"/>
      <c r="B73" s="99" t="s">
        <v>286</v>
      </c>
      <c r="C73" s="111"/>
      <c r="D73" s="110"/>
      <c r="E73" s="106" t="s">
        <v>324</v>
      </c>
      <c r="F73" s="99" t="s">
        <v>375</v>
      </c>
      <c r="G73" s="99" t="s">
        <v>452</v>
      </c>
      <c r="H73" s="102" t="s">
        <v>291</v>
      </c>
      <c r="I73" s="102" t="s">
        <v>311</v>
      </c>
      <c r="J73" s="102" t="s">
        <v>312</v>
      </c>
      <c r="K73" s="102" t="s">
        <v>306</v>
      </c>
      <c r="L73" s="102" t="s">
        <v>433</v>
      </c>
      <c r="M73" s="96"/>
    </row>
    <row r="74" spans="1:13" ht="15" customHeight="1">
      <c r="A74" s="96"/>
      <c r="B74" s="99" t="s">
        <v>286</v>
      </c>
      <c r="C74" s="111"/>
      <c r="D74" s="110"/>
      <c r="E74" s="106" t="s">
        <v>324</v>
      </c>
      <c r="F74" s="99" t="s">
        <v>436</v>
      </c>
      <c r="G74" s="99" t="s">
        <v>453</v>
      </c>
      <c r="H74" s="102" t="s">
        <v>291</v>
      </c>
      <c r="I74" s="102" t="s">
        <v>366</v>
      </c>
      <c r="J74" s="102" t="s">
        <v>312</v>
      </c>
      <c r="K74" s="102" t="s">
        <v>306</v>
      </c>
      <c r="L74" s="102" t="s">
        <v>433</v>
      </c>
      <c r="M74" s="96"/>
    </row>
    <row r="75" spans="1:13" ht="15" customHeight="1">
      <c r="A75" s="96"/>
      <c r="B75" s="99" t="s">
        <v>286</v>
      </c>
      <c r="C75" s="111"/>
      <c r="D75" s="110"/>
      <c r="E75" s="106" t="s">
        <v>324</v>
      </c>
      <c r="F75" s="99" t="s">
        <v>376</v>
      </c>
      <c r="G75" s="99" t="s">
        <v>454</v>
      </c>
      <c r="H75" s="102" t="s">
        <v>291</v>
      </c>
      <c r="I75" s="102" t="s">
        <v>366</v>
      </c>
      <c r="J75" s="102" t="s">
        <v>312</v>
      </c>
      <c r="K75" s="102" t="s">
        <v>306</v>
      </c>
      <c r="L75" s="102" t="s">
        <v>433</v>
      </c>
      <c r="M75" s="96"/>
    </row>
    <row r="76" spans="1:13" ht="15" customHeight="1">
      <c r="A76" s="96"/>
      <c r="B76" s="99" t="s">
        <v>286</v>
      </c>
      <c r="C76" s="111"/>
      <c r="D76" s="110"/>
      <c r="E76" s="112" t="s">
        <v>317</v>
      </c>
      <c r="F76" s="99" t="s">
        <v>386</v>
      </c>
      <c r="G76" s="99" t="s">
        <v>455</v>
      </c>
      <c r="H76" s="102" t="s">
        <v>318</v>
      </c>
      <c r="I76" s="102" t="s">
        <v>408</v>
      </c>
      <c r="J76" s="102" t="s">
        <v>304</v>
      </c>
      <c r="K76" s="102" t="s">
        <v>298</v>
      </c>
      <c r="L76" s="102" t="s">
        <v>371</v>
      </c>
      <c r="M76" s="96"/>
    </row>
    <row r="77" spans="1:13" ht="15" customHeight="1">
      <c r="A77" s="96"/>
      <c r="B77" s="99" t="s">
        <v>286</v>
      </c>
      <c r="C77" s="111"/>
      <c r="D77" s="110"/>
      <c r="E77" s="112" t="s">
        <v>389</v>
      </c>
      <c r="F77" s="99" t="s">
        <v>394</v>
      </c>
      <c r="G77" s="99" t="s">
        <v>456</v>
      </c>
      <c r="H77" s="102" t="s">
        <v>318</v>
      </c>
      <c r="I77" s="102" t="s">
        <v>444</v>
      </c>
      <c r="J77" s="102" t="s">
        <v>320</v>
      </c>
      <c r="K77" s="102" t="s">
        <v>306</v>
      </c>
      <c r="L77" s="102" t="s">
        <v>371</v>
      </c>
      <c r="M77" s="96"/>
    </row>
    <row r="78" spans="1:13" ht="15" customHeight="1">
      <c r="A78" s="96"/>
      <c r="B78" s="99" t="s">
        <v>286</v>
      </c>
      <c r="C78" s="111" t="s">
        <v>458</v>
      </c>
      <c r="D78" s="113">
        <v>581.54499999999996</v>
      </c>
      <c r="E78" s="106" t="s">
        <v>442</v>
      </c>
      <c r="F78" s="106" t="s">
        <v>353</v>
      </c>
      <c r="G78" s="99" t="s">
        <v>468</v>
      </c>
      <c r="H78" s="102" t="s">
        <v>291</v>
      </c>
      <c r="I78" s="102" t="s">
        <v>459</v>
      </c>
      <c r="J78" s="102" t="s">
        <v>445</v>
      </c>
      <c r="K78" s="102" t="s">
        <v>316</v>
      </c>
      <c r="L78" s="102" t="s">
        <v>348</v>
      </c>
      <c r="M78" s="96"/>
    </row>
    <row r="79" spans="1:13" ht="15" customHeight="1">
      <c r="A79" s="96"/>
      <c r="B79" s="99" t="s">
        <v>286</v>
      </c>
      <c r="C79" s="111"/>
      <c r="D79" s="113"/>
      <c r="E79" s="106" t="s">
        <v>442</v>
      </c>
      <c r="F79" s="106" t="s">
        <v>353</v>
      </c>
      <c r="G79" s="99" t="s">
        <v>469</v>
      </c>
      <c r="H79" s="102" t="s">
        <v>291</v>
      </c>
      <c r="I79" s="102" t="s">
        <v>379</v>
      </c>
      <c r="J79" s="102" t="s">
        <v>303</v>
      </c>
      <c r="K79" s="102" t="s">
        <v>316</v>
      </c>
      <c r="L79" s="102" t="s">
        <v>348</v>
      </c>
      <c r="M79" s="96"/>
    </row>
    <row r="80" spans="1:13" ht="15" customHeight="1">
      <c r="A80" s="96"/>
      <c r="B80" s="99" t="s">
        <v>286</v>
      </c>
      <c r="C80" s="111"/>
      <c r="D80" s="113"/>
      <c r="E80" s="106" t="s">
        <v>442</v>
      </c>
      <c r="F80" s="106" t="s">
        <v>353</v>
      </c>
      <c r="G80" s="99" t="s">
        <v>470</v>
      </c>
      <c r="H80" s="102" t="s">
        <v>291</v>
      </c>
      <c r="I80" s="102" t="s">
        <v>295</v>
      </c>
      <c r="J80" s="102" t="s">
        <v>445</v>
      </c>
      <c r="K80" s="102" t="s">
        <v>316</v>
      </c>
      <c r="L80" s="102" t="s">
        <v>348</v>
      </c>
      <c r="M80" s="96"/>
    </row>
    <row r="81" spans="1:13" ht="15" customHeight="1">
      <c r="A81" s="96"/>
      <c r="B81" s="99" t="s">
        <v>286</v>
      </c>
      <c r="C81" s="111"/>
      <c r="D81" s="113"/>
      <c r="E81" s="106" t="s">
        <v>442</v>
      </c>
      <c r="F81" s="106" t="s">
        <v>353</v>
      </c>
      <c r="G81" s="99" t="s">
        <v>471</v>
      </c>
      <c r="H81" s="102" t="s">
        <v>291</v>
      </c>
      <c r="I81" s="102" t="s">
        <v>355</v>
      </c>
      <c r="J81" s="102" t="s">
        <v>304</v>
      </c>
      <c r="K81" s="102" t="s">
        <v>316</v>
      </c>
      <c r="L81" s="102" t="s">
        <v>347</v>
      </c>
      <c r="M81" s="96"/>
    </row>
    <row r="82" spans="1:13" ht="15" customHeight="1">
      <c r="A82" s="96"/>
      <c r="B82" s="99" t="s">
        <v>286</v>
      </c>
      <c r="C82" s="111"/>
      <c r="D82" s="113"/>
      <c r="E82" s="106" t="s">
        <v>446</v>
      </c>
      <c r="F82" s="106" t="s">
        <v>497</v>
      </c>
      <c r="G82" s="99" t="s">
        <v>472</v>
      </c>
      <c r="H82" s="102" t="s">
        <v>291</v>
      </c>
      <c r="I82" s="102" t="s">
        <v>292</v>
      </c>
      <c r="J82" s="102" t="s">
        <v>302</v>
      </c>
      <c r="K82" s="102" t="s">
        <v>316</v>
      </c>
      <c r="L82" s="102" t="s">
        <v>348</v>
      </c>
      <c r="M82" s="96"/>
    </row>
    <row r="83" spans="1:13" ht="15" customHeight="1">
      <c r="A83" s="96"/>
      <c r="B83" s="99" t="s">
        <v>286</v>
      </c>
      <c r="C83" s="111"/>
      <c r="D83" s="113"/>
      <c r="E83" s="106" t="s">
        <v>442</v>
      </c>
      <c r="F83" s="106" t="s">
        <v>353</v>
      </c>
      <c r="G83" s="99" t="s">
        <v>473</v>
      </c>
      <c r="H83" s="102" t="s">
        <v>291</v>
      </c>
      <c r="I83" s="102" t="s">
        <v>460</v>
      </c>
      <c r="J83" s="102" t="s">
        <v>302</v>
      </c>
      <c r="K83" s="102" t="s">
        <v>316</v>
      </c>
      <c r="L83" s="102" t="s">
        <v>348</v>
      </c>
      <c r="M83" s="96"/>
    </row>
    <row r="84" spans="1:13" ht="15" customHeight="1">
      <c r="A84" s="96"/>
      <c r="B84" s="99" t="s">
        <v>286</v>
      </c>
      <c r="C84" s="111"/>
      <c r="D84" s="113"/>
      <c r="E84" s="106" t="s">
        <v>442</v>
      </c>
      <c r="F84" s="106" t="s">
        <v>353</v>
      </c>
      <c r="G84" s="99" t="s">
        <v>474</v>
      </c>
      <c r="H84" s="102" t="s">
        <v>291</v>
      </c>
      <c r="I84" s="102" t="s">
        <v>459</v>
      </c>
      <c r="J84" s="102" t="s">
        <v>305</v>
      </c>
      <c r="K84" s="102" t="s">
        <v>316</v>
      </c>
      <c r="L84" s="102" t="s">
        <v>348</v>
      </c>
      <c r="M84" s="96"/>
    </row>
    <row r="85" spans="1:13" ht="15" customHeight="1">
      <c r="A85" s="96"/>
      <c r="B85" s="99" t="s">
        <v>286</v>
      </c>
      <c r="C85" s="111"/>
      <c r="D85" s="113"/>
      <c r="E85" s="106" t="s">
        <v>442</v>
      </c>
      <c r="F85" s="106" t="s">
        <v>353</v>
      </c>
      <c r="G85" s="99" t="s">
        <v>475</v>
      </c>
      <c r="H85" s="102" t="s">
        <v>291</v>
      </c>
      <c r="I85" s="102" t="s">
        <v>461</v>
      </c>
      <c r="J85" s="102" t="s">
        <v>303</v>
      </c>
      <c r="K85" s="102" t="s">
        <v>316</v>
      </c>
      <c r="L85" s="102" t="s">
        <v>345</v>
      </c>
      <c r="M85" s="96"/>
    </row>
    <row r="86" spans="1:13" ht="15" customHeight="1">
      <c r="A86" s="96"/>
      <c r="B86" s="99" t="s">
        <v>286</v>
      </c>
      <c r="C86" s="111"/>
      <c r="D86" s="113"/>
      <c r="E86" s="106" t="s">
        <v>490</v>
      </c>
      <c r="F86" s="106" t="s">
        <v>491</v>
      </c>
      <c r="G86" s="99" t="s">
        <v>476</v>
      </c>
      <c r="H86" s="102" t="s">
        <v>291</v>
      </c>
      <c r="I86" s="102" t="s">
        <v>462</v>
      </c>
      <c r="J86" s="102" t="s">
        <v>303</v>
      </c>
      <c r="K86" s="102" t="s">
        <v>316</v>
      </c>
      <c r="L86" s="102" t="s">
        <v>345</v>
      </c>
      <c r="M86" s="96"/>
    </row>
    <row r="87" spans="1:13" ht="15" customHeight="1">
      <c r="A87" s="96"/>
      <c r="B87" s="99" t="s">
        <v>286</v>
      </c>
      <c r="C87" s="111"/>
      <c r="D87" s="113"/>
      <c r="E87" s="106" t="s">
        <v>490</v>
      </c>
      <c r="F87" s="106" t="s">
        <v>492</v>
      </c>
      <c r="G87" s="99" t="s">
        <v>477</v>
      </c>
      <c r="H87" s="102" t="s">
        <v>291</v>
      </c>
      <c r="I87" s="102" t="s">
        <v>316</v>
      </c>
      <c r="J87" s="102" t="s">
        <v>466</v>
      </c>
      <c r="K87" s="102" t="s">
        <v>316</v>
      </c>
      <c r="L87" s="102" t="s">
        <v>345</v>
      </c>
      <c r="M87" s="96"/>
    </row>
    <row r="88" spans="1:13" ht="15" customHeight="1">
      <c r="A88" s="96"/>
      <c r="B88" s="99" t="s">
        <v>286</v>
      </c>
      <c r="C88" s="111"/>
      <c r="D88" s="113"/>
      <c r="E88" s="106" t="s">
        <v>490</v>
      </c>
      <c r="F88" s="106" t="s">
        <v>492</v>
      </c>
      <c r="G88" s="99" t="s">
        <v>478</v>
      </c>
      <c r="H88" s="102" t="s">
        <v>291</v>
      </c>
      <c r="I88" s="102" t="s">
        <v>463</v>
      </c>
      <c r="J88" s="102" t="s">
        <v>312</v>
      </c>
      <c r="K88" s="102" t="s">
        <v>316</v>
      </c>
      <c r="L88" s="102" t="s">
        <v>345</v>
      </c>
      <c r="M88" s="96"/>
    </row>
    <row r="89" spans="1:13" ht="15" customHeight="1">
      <c r="A89" s="96"/>
      <c r="B89" s="99" t="s">
        <v>286</v>
      </c>
      <c r="C89" s="111"/>
      <c r="D89" s="113"/>
      <c r="E89" s="106" t="s">
        <v>490</v>
      </c>
      <c r="F89" s="106" t="s">
        <v>492</v>
      </c>
      <c r="G89" s="99" t="s">
        <v>479</v>
      </c>
      <c r="H89" s="102" t="s">
        <v>291</v>
      </c>
      <c r="I89" s="102" t="s">
        <v>463</v>
      </c>
      <c r="J89" s="102" t="s">
        <v>312</v>
      </c>
      <c r="K89" s="102" t="s">
        <v>316</v>
      </c>
      <c r="L89" s="102" t="s">
        <v>345</v>
      </c>
      <c r="M89" s="96"/>
    </row>
    <row r="90" spans="1:13" ht="15" customHeight="1">
      <c r="A90" s="96"/>
      <c r="B90" s="99" t="s">
        <v>286</v>
      </c>
      <c r="C90" s="111"/>
      <c r="D90" s="113"/>
      <c r="E90" s="106" t="s">
        <v>490</v>
      </c>
      <c r="F90" s="106" t="s">
        <v>492</v>
      </c>
      <c r="G90" s="99" t="s">
        <v>480</v>
      </c>
      <c r="H90" s="102" t="s">
        <v>291</v>
      </c>
      <c r="I90" s="102" t="s">
        <v>366</v>
      </c>
      <c r="J90" s="102" t="s">
        <v>312</v>
      </c>
      <c r="K90" s="102" t="s">
        <v>316</v>
      </c>
      <c r="L90" s="102" t="s">
        <v>345</v>
      </c>
      <c r="M90" s="96"/>
    </row>
    <row r="91" spans="1:13" ht="15" customHeight="1">
      <c r="A91" s="96"/>
      <c r="B91" s="99" t="s">
        <v>286</v>
      </c>
      <c r="C91" s="111"/>
      <c r="D91" s="113"/>
      <c r="E91" s="106" t="s">
        <v>490</v>
      </c>
      <c r="F91" s="114" t="s">
        <v>313</v>
      </c>
      <c r="G91" s="99" t="s">
        <v>481</v>
      </c>
      <c r="H91" s="102" t="s">
        <v>291</v>
      </c>
      <c r="I91" s="102" t="s">
        <v>316</v>
      </c>
      <c r="J91" s="102" t="s">
        <v>466</v>
      </c>
      <c r="K91" s="102" t="s">
        <v>316</v>
      </c>
      <c r="L91" s="102" t="s">
        <v>345</v>
      </c>
      <c r="M91" s="96"/>
    </row>
    <row r="92" spans="1:13" ht="15" customHeight="1">
      <c r="A92" s="96"/>
      <c r="B92" s="99" t="s">
        <v>286</v>
      </c>
      <c r="C92" s="111"/>
      <c r="D92" s="113"/>
      <c r="E92" s="106" t="s">
        <v>490</v>
      </c>
      <c r="F92" s="106" t="s">
        <v>493</v>
      </c>
      <c r="G92" s="99" t="s">
        <v>482</v>
      </c>
      <c r="H92" s="102" t="s">
        <v>291</v>
      </c>
      <c r="I92" s="102" t="s">
        <v>380</v>
      </c>
      <c r="J92" s="102" t="s">
        <v>372</v>
      </c>
      <c r="K92" s="102" t="s">
        <v>316</v>
      </c>
      <c r="L92" s="102" t="s">
        <v>345</v>
      </c>
      <c r="M92" s="96"/>
    </row>
    <row r="93" spans="1:13" ht="15" customHeight="1">
      <c r="A93" s="96"/>
      <c r="B93" s="99" t="s">
        <v>286</v>
      </c>
      <c r="C93" s="111"/>
      <c r="D93" s="113"/>
      <c r="E93" s="106" t="s">
        <v>490</v>
      </c>
      <c r="F93" s="106" t="s">
        <v>493</v>
      </c>
      <c r="G93" s="99" t="s">
        <v>483</v>
      </c>
      <c r="H93" s="102" t="s">
        <v>291</v>
      </c>
      <c r="I93" s="102" t="s">
        <v>464</v>
      </c>
      <c r="J93" s="102" t="s">
        <v>372</v>
      </c>
      <c r="K93" s="102" t="s">
        <v>316</v>
      </c>
      <c r="L93" s="102" t="s">
        <v>345</v>
      </c>
      <c r="M93" s="96"/>
    </row>
    <row r="94" spans="1:13" ht="15" customHeight="1">
      <c r="A94" s="96"/>
      <c r="B94" s="99" t="s">
        <v>286</v>
      </c>
      <c r="C94" s="111"/>
      <c r="D94" s="113"/>
      <c r="E94" s="106" t="s">
        <v>490</v>
      </c>
      <c r="F94" s="106" t="s">
        <v>493</v>
      </c>
      <c r="G94" s="99" t="s">
        <v>484</v>
      </c>
      <c r="H94" s="102" t="s">
        <v>291</v>
      </c>
      <c r="I94" s="102" t="s">
        <v>316</v>
      </c>
      <c r="J94" s="102" t="s">
        <v>466</v>
      </c>
      <c r="K94" s="102" t="s">
        <v>316</v>
      </c>
      <c r="L94" s="102" t="s">
        <v>345</v>
      </c>
      <c r="M94" s="96"/>
    </row>
    <row r="95" spans="1:13" ht="15" customHeight="1">
      <c r="A95" s="96"/>
      <c r="B95" s="99" t="s">
        <v>286</v>
      </c>
      <c r="C95" s="111"/>
      <c r="D95" s="113"/>
      <c r="E95" s="114" t="s">
        <v>323</v>
      </c>
      <c r="F95" s="99" t="s">
        <v>494</v>
      </c>
      <c r="G95" s="99" t="s">
        <v>485</v>
      </c>
      <c r="H95" s="102" t="s">
        <v>377</v>
      </c>
      <c r="I95" s="102" t="s">
        <v>378</v>
      </c>
      <c r="J95" s="102"/>
      <c r="K95" s="102" t="s">
        <v>298</v>
      </c>
      <c r="L95" s="102" t="s">
        <v>345</v>
      </c>
      <c r="M95" s="96"/>
    </row>
    <row r="96" spans="1:13" ht="15" customHeight="1">
      <c r="A96" s="96"/>
      <c r="B96" s="99" t="s">
        <v>286</v>
      </c>
      <c r="C96" s="111"/>
      <c r="D96" s="113"/>
      <c r="E96" s="106" t="s">
        <v>495</v>
      </c>
      <c r="F96" s="99" t="s">
        <v>375</v>
      </c>
      <c r="G96" s="99" t="s">
        <v>486</v>
      </c>
      <c r="H96" s="102" t="s">
        <v>377</v>
      </c>
      <c r="I96" s="102" t="s">
        <v>378</v>
      </c>
      <c r="J96" s="102"/>
      <c r="K96" s="102" t="s">
        <v>298</v>
      </c>
      <c r="L96" s="102" t="s">
        <v>345</v>
      </c>
      <c r="M96" s="96"/>
    </row>
    <row r="97" spans="1:13" ht="15" customHeight="1">
      <c r="A97" s="96"/>
      <c r="B97" s="99" t="s">
        <v>286</v>
      </c>
      <c r="C97" s="111"/>
      <c r="D97" s="113"/>
      <c r="E97" s="106" t="s">
        <v>495</v>
      </c>
      <c r="F97" s="99" t="s">
        <v>436</v>
      </c>
      <c r="G97" s="99" t="s">
        <v>487</v>
      </c>
      <c r="H97" s="102" t="s">
        <v>377</v>
      </c>
      <c r="I97" s="102" t="s">
        <v>378</v>
      </c>
      <c r="J97" s="102"/>
      <c r="K97" s="102" t="s">
        <v>298</v>
      </c>
      <c r="L97" s="102" t="s">
        <v>345</v>
      </c>
      <c r="M97" s="96"/>
    </row>
    <row r="98" spans="1:13" ht="15" customHeight="1">
      <c r="A98" s="96"/>
      <c r="B98" s="99" t="s">
        <v>286</v>
      </c>
      <c r="C98" s="111"/>
      <c r="D98" s="113"/>
      <c r="E98" s="106" t="s">
        <v>495</v>
      </c>
      <c r="F98" s="99" t="s">
        <v>376</v>
      </c>
      <c r="G98" s="99" t="s">
        <v>488</v>
      </c>
      <c r="H98" s="102" t="s">
        <v>377</v>
      </c>
      <c r="I98" s="102" t="s">
        <v>378</v>
      </c>
      <c r="J98" s="102"/>
      <c r="K98" s="102" t="s">
        <v>298</v>
      </c>
      <c r="L98" s="102" t="s">
        <v>345</v>
      </c>
      <c r="M98" s="96"/>
    </row>
    <row r="99" spans="1:13" ht="15" customHeight="1">
      <c r="A99" s="96"/>
      <c r="B99" s="99" t="s">
        <v>286</v>
      </c>
      <c r="C99" s="111"/>
      <c r="D99" s="113"/>
      <c r="E99" s="112" t="s">
        <v>496</v>
      </c>
      <c r="F99" s="99" t="s">
        <v>386</v>
      </c>
      <c r="G99" s="99" t="s">
        <v>489</v>
      </c>
      <c r="H99" s="102" t="s">
        <v>377</v>
      </c>
      <c r="I99" s="102" t="s">
        <v>378</v>
      </c>
      <c r="J99" s="102"/>
      <c r="K99" s="102" t="s">
        <v>467</v>
      </c>
      <c r="L99" s="102" t="s">
        <v>345</v>
      </c>
      <c r="M99" s="96"/>
    </row>
    <row r="100" spans="1:13" ht="15" customHeight="1">
      <c r="A100" s="96"/>
      <c r="B100" s="99" t="s">
        <v>286</v>
      </c>
      <c r="C100" s="111"/>
      <c r="D100" s="113"/>
      <c r="E100" s="112" t="s">
        <v>389</v>
      </c>
      <c r="F100" s="99" t="s">
        <v>394</v>
      </c>
      <c r="G100" s="99" t="s">
        <v>456</v>
      </c>
      <c r="H100" s="102" t="s">
        <v>318</v>
      </c>
      <c r="I100" s="102" t="s">
        <v>465</v>
      </c>
      <c r="J100" s="102" t="s">
        <v>320</v>
      </c>
      <c r="K100" s="102" t="s">
        <v>306</v>
      </c>
      <c r="L100" s="115" t="s">
        <v>346</v>
      </c>
      <c r="M100" s="96"/>
    </row>
    <row r="101" spans="1:13" ht="15" customHeight="1">
      <c r="A101" s="96"/>
      <c r="B101" s="99" t="s">
        <v>286</v>
      </c>
      <c r="C101" s="111" t="s">
        <v>511</v>
      </c>
      <c r="D101" s="113">
        <v>284.8</v>
      </c>
      <c r="E101" s="106" t="s">
        <v>288</v>
      </c>
      <c r="F101" s="106" t="s">
        <v>290</v>
      </c>
      <c r="G101" s="99" t="s">
        <v>500</v>
      </c>
      <c r="H101" s="102" t="s">
        <v>291</v>
      </c>
      <c r="I101" s="102" t="s">
        <v>366</v>
      </c>
      <c r="J101" s="102" t="s">
        <v>312</v>
      </c>
      <c r="K101" s="102" t="s">
        <v>306</v>
      </c>
      <c r="L101" s="102" t="s">
        <v>345</v>
      </c>
      <c r="M101" s="96"/>
    </row>
    <row r="102" spans="1:13" ht="15" customHeight="1">
      <c r="A102" s="96"/>
      <c r="B102" s="99" t="s">
        <v>286</v>
      </c>
      <c r="C102" s="111"/>
      <c r="D102" s="113"/>
      <c r="E102" s="106" t="s">
        <v>288</v>
      </c>
      <c r="F102" s="106" t="s">
        <v>290</v>
      </c>
      <c r="G102" s="99" t="s">
        <v>501</v>
      </c>
      <c r="H102" s="102" t="s">
        <v>291</v>
      </c>
      <c r="I102" s="102" t="s">
        <v>498</v>
      </c>
      <c r="J102" s="102" t="s">
        <v>304</v>
      </c>
      <c r="K102" s="102" t="s">
        <v>306</v>
      </c>
      <c r="L102" s="102" t="s">
        <v>345</v>
      </c>
      <c r="M102" s="96"/>
    </row>
    <row r="103" spans="1:13" ht="15" customHeight="1">
      <c r="A103" s="96"/>
      <c r="B103" s="99" t="s">
        <v>286</v>
      </c>
      <c r="C103" s="111"/>
      <c r="D103" s="113"/>
      <c r="E103" s="106" t="s">
        <v>490</v>
      </c>
      <c r="F103" s="106" t="s">
        <v>491</v>
      </c>
      <c r="G103" s="99" t="s">
        <v>502</v>
      </c>
      <c r="H103" s="102" t="s">
        <v>291</v>
      </c>
      <c r="I103" s="102" t="s">
        <v>310</v>
      </c>
      <c r="J103" s="102" t="s">
        <v>312</v>
      </c>
      <c r="K103" s="102" t="s">
        <v>306</v>
      </c>
      <c r="L103" s="102" t="s">
        <v>345</v>
      </c>
      <c r="M103" s="96"/>
    </row>
    <row r="104" spans="1:13" ht="15" customHeight="1">
      <c r="A104" s="96"/>
      <c r="B104" s="99" t="s">
        <v>286</v>
      </c>
      <c r="C104" s="111"/>
      <c r="D104" s="113"/>
      <c r="E104" s="106" t="s">
        <v>490</v>
      </c>
      <c r="F104" s="106" t="s">
        <v>492</v>
      </c>
      <c r="G104" s="99" t="s">
        <v>503</v>
      </c>
      <c r="H104" s="102" t="s">
        <v>318</v>
      </c>
      <c r="I104" s="102" t="s">
        <v>408</v>
      </c>
      <c r="J104" s="102" t="s">
        <v>304</v>
      </c>
      <c r="K104" s="102" t="s">
        <v>298</v>
      </c>
      <c r="L104" s="102" t="s">
        <v>345</v>
      </c>
      <c r="M104" s="96"/>
    </row>
    <row r="105" spans="1:13" ht="15" customHeight="1">
      <c r="A105" s="96"/>
      <c r="B105" s="99" t="s">
        <v>286</v>
      </c>
      <c r="C105" s="111"/>
      <c r="D105" s="113"/>
      <c r="E105" s="106" t="s">
        <v>490</v>
      </c>
      <c r="F105" s="106" t="s">
        <v>492</v>
      </c>
      <c r="G105" s="99" t="s">
        <v>504</v>
      </c>
      <c r="H105" s="102" t="s">
        <v>291</v>
      </c>
      <c r="I105" s="102" t="s">
        <v>366</v>
      </c>
      <c r="J105" s="102" t="s">
        <v>312</v>
      </c>
      <c r="K105" s="102" t="s">
        <v>306</v>
      </c>
      <c r="L105" s="102" t="s">
        <v>345</v>
      </c>
      <c r="M105" s="96"/>
    </row>
    <row r="106" spans="1:13" ht="15" customHeight="1">
      <c r="A106" s="96"/>
      <c r="B106" s="99" t="s">
        <v>286</v>
      </c>
      <c r="C106" s="111"/>
      <c r="D106" s="113"/>
      <c r="E106" s="106" t="s">
        <v>490</v>
      </c>
      <c r="F106" s="106" t="s">
        <v>493</v>
      </c>
      <c r="G106" s="99" t="s">
        <v>505</v>
      </c>
      <c r="H106" s="102" t="s">
        <v>291</v>
      </c>
      <c r="I106" s="102" t="s">
        <v>366</v>
      </c>
      <c r="J106" s="102" t="s">
        <v>312</v>
      </c>
      <c r="K106" s="102" t="s">
        <v>306</v>
      </c>
      <c r="L106" s="102" t="s">
        <v>345</v>
      </c>
      <c r="M106" s="96"/>
    </row>
    <row r="107" spans="1:13" ht="15" customHeight="1">
      <c r="A107" s="96"/>
      <c r="B107" s="99" t="s">
        <v>286</v>
      </c>
      <c r="C107" s="111"/>
      <c r="D107" s="113"/>
      <c r="E107" s="106" t="s">
        <v>495</v>
      </c>
      <c r="F107" s="99" t="s">
        <v>375</v>
      </c>
      <c r="G107" s="99" t="s">
        <v>506</v>
      </c>
      <c r="H107" s="102" t="s">
        <v>377</v>
      </c>
      <c r="I107" s="102" t="s">
        <v>378</v>
      </c>
      <c r="J107" s="102"/>
      <c r="K107" s="102" t="s">
        <v>306</v>
      </c>
      <c r="L107" s="102" t="s">
        <v>345</v>
      </c>
      <c r="M107" s="96"/>
    </row>
    <row r="108" spans="1:13" ht="15" customHeight="1">
      <c r="A108" s="96"/>
      <c r="B108" s="99" t="s">
        <v>286</v>
      </c>
      <c r="C108" s="111"/>
      <c r="D108" s="113"/>
      <c r="E108" s="106" t="s">
        <v>495</v>
      </c>
      <c r="F108" s="99" t="s">
        <v>436</v>
      </c>
      <c r="G108" s="99" t="s">
        <v>507</v>
      </c>
      <c r="H108" s="102" t="s">
        <v>377</v>
      </c>
      <c r="I108" s="102" t="s">
        <v>378</v>
      </c>
      <c r="J108" s="102"/>
      <c r="K108" s="102" t="s">
        <v>298</v>
      </c>
      <c r="L108" s="102" t="s">
        <v>345</v>
      </c>
      <c r="M108" s="96"/>
    </row>
    <row r="109" spans="1:13" ht="15" customHeight="1">
      <c r="A109" s="96"/>
      <c r="B109" s="99" t="s">
        <v>286</v>
      </c>
      <c r="C109" s="111"/>
      <c r="D109" s="113"/>
      <c r="E109" s="106" t="s">
        <v>495</v>
      </c>
      <c r="F109" s="99" t="s">
        <v>376</v>
      </c>
      <c r="G109" s="99" t="s">
        <v>508</v>
      </c>
      <c r="H109" s="102" t="s">
        <v>377</v>
      </c>
      <c r="I109" s="102" t="s">
        <v>378</v>
      </c>
      <c r="J109" s="102"/>
      <c r="K109" s="102" t="s">
        <v>298</v>
      </c>
      <c r="L109" s="102" t="s">
        <v>345</v>
      </c>
      <c r="M109" s="96"/>
    </row>
    <row r="110" spans="1:13" ht="15" customHeight="1">
      <c r="A110" s="96"/>
      <c r="B110" s="99" t="s">
        <v>286</v>
      </c>
      <c r="C110" s="111"/>
      <c r="D110" s="113"/>
      <c r="E110" s="112" t="s">
        <v>317</v>
      </c>
      <c r="F110" s="99" t="s">
        <v>386</v>
      </c>
      <c r="G110" s="99" t="s">
        <v>509</v>
      </c>
      <c r="H110" s="102" t="s">
        <v>318</v>
      </c>
      <c r="I110" s="102" t="s">
        <v>408</v>
      </c>
      <c r="J110" s="102" t="s">
        <v>304</v>
      </c>
      <c r="K110" s="102" t="s">
        <v>298</v>
      </c>
      <c r="L110" s="115" t="s">
        <v>346</v>
      </c>
      <c r="M110" s="96"/>
    </row>
    <row r="111" spans="1:13" ht="15" customHeight="1">
      <c r="A111" s="96"/>
      <c r="B111" s="99" t="s">
        <v>286</v>
      </c>
      <c r="C111" s="111"/>
      <c r="D111" s="113"/>
      <c r="E111" s="112" t="s">
        <v>389</v>
      </c>
      <c r="F111" s="99" t="s">
        <v>394</v>
      </c>
      <c r="G111" s="99" t="s">
        <v>510</v>
      </c>
      <c r="H111" s="102" t="s">
        <v>318</v>
      </c>
      <c r="I111" s="102" t="s">
        <v>499</v>
      </c>
      <c r="J111" s="102" t="s">
        <v>320</v>
      </c>
      <c r="K111" s="102" t="s">
        <v>306</v>
      </c>
      <c r="L111" s="115" t="s">
        <v>346</v>
      </c>
      <c r="M111" s="96"/>
    </row>
    <row r="112" spans="1:13" ht="15" customHeight="1">
      <c r="A112" s="96"/>
      <c r="B112" s="99" t="s">
        <v>286</v>
      </c>
      <c r="C112" s="111" t="s">
        <v>548</v>
      </c>
      <c r="D112" s="113">
        <v>19.972000000000001</v>
      </c>
      <c r="E112" s="114" t="s">
        <v>288</v>
      </c>
      <c r="F112" s="114" t="s">
        <v>289</v>
      </c>
      <c r="G112" s="99" t="s">
        <v>520</v>
      </c>
      <c r="H112" s="102" t="s">
        <v>318</v>
      </c>
      <c r="I112" s="102" t="s">
        <v>292</v>
      </c>
      <c r="J112" s="102" t="s">
        <v>515</v>
      </c>
      <c r="K112" s="102" t="s">
        <v>516</v>
      </c>
      <c r="L112" s="115" t="s">
        <v>521</v>
      </c>
      <c r="M112" s="96"/>
    </row>
    <row r="113" spans="1:13" ht="15" customHeight="1">
      <c r="A113" s="96"/>
      <c r="B113" s="99" t="s">
        <v>286</v>
      </c>
      <c r="C113" s="111"/>
      <c r="D113" s="113"/>
      <c r="E113" s="114" t="s">
        <v>549</v>
      </c>
      <c r="F113" s="114" t="s">
        <v>289</v>
      </c>
      <c r="G113" s="99" t="s">
        <v>522</v>
      </c>
      <c r="H113" s="102" t="s">
        <v>291</v>
      </c>
      <c r="I113" s="102" t="s">
        <v>408</v>
      </c>
      <c r="J113" s="102" t="s">
        <v>304</v>
      </c>
      <c r="K113" s="102" t="s">
        <v>516</v>
      </c>
      <c r="L113" s="102" t="s">
        <v>523</v>
      </c>
      <c r="M113" s="96"/>
    </row>
    <row r="114" spans="1:13" ht="15" customHeight="1">
      <c r="A114" s="96"/>
      <c r="B114" s="99" t="s">
        <v>286</v>
      </c>
      <c r="C114" s="111"/>
      <c r="D114" s="113"/>
      <c r="E114" s="114" t="s">
        <v>549</v>
      </c>
      <c r="F114" s="114" t="s">
        <v>289</v>
      </c>
      <c r="G114" s="99" t="s">
        <v>524</v>
      </c>
      <c r="H114" s="102" t="s">
        <v>291</v>
      </c>
      <c r="I114" s="102" t="s">
        <v>298</v>
      </c>
      <c r="J114" s="102" t="s">
        <v>372</v>
      </c>
      <c r="K114" s="102" t="s">
        <v>516</v>
      </c>
      <c r="L114" s="102" t="s">
        <v>523</v>
      </c>
      <c r="M114" s="96"/>
    </row>
    <row r="115" spans="1:13" ht="15" customHeight="1">
      <c r="A115" s="96"/>
      <c r="B115" s="99" t="s">
        <v>286</v>
      </c>
      <c r="C115" s="111"/>
      <c r="D115" s="113"/>
      <c r="E115" s="114" t="s">
        <v>549</v>
      </c>
      <c r="F115" s="114" t="s">
        <v>289</v>
      </c>
      <c r="G115" s="99" t="s">
        <v>525</v>
      </c>
      <c r="H115" s="102" t="s">
        <v>291</v>
      </c>
      <c r="I115" s="102" t="s">
        <v>408</v>
      </c>
      <c r="J115" s="102" t="s">
        <v>304</v>
      </c>
      <c r="K115" s="102" t="s">
        <v>517</v>
      </c>
      <c r="L115" s="102" t="s">
        <v>523</v>
      </c>
      <c r="M115" s="96"/>
    </row>
    <row r="116" spans="1:13" ht="15" customHeight="1">
      <c r="A116" s="96"/>
      <c r="B116" s="99" t="s">
        <v>286</v>
      </c>
      <c r="C116" s="111"/>
      <c r="D116" s="113"/>
      <c r="E116" s="114" t="s">
        <v>549</v>
      </c>
      <c r="F116" s="114" t="s">
        <v>289</v>
      </c>
      <c r="G116" s="99" t="s">
        <v>526</v>
      </c>
      <c r="H116" s="102" t="s">
        <v>291</v>
      </c>
      <c r="I116" s="102" t="s">
        <v>408</v>
      </c>
      <c r="J116" s="102" t="s">
        <v>304</v>
      </c>
      <c r="K116" s="102" t="s">
        <v>516</v>
      </c>
      <c r="L116" s="102" t="s">
        <v>523</v>
      </c>
      <c r="M116" s="96"/>
    </row>
    <row r="117" spans="1:13" ht="15" customHeight="1">
      <c r="A117" s="96"/>
      <c r="B117" s="99" t="s">
        <v>286</v>
      </c>
      <c r="C117" s="111"/>
      <c r="D117" s="113"/>
      <c r="E117" s="114" t="s">
        <v>549</v>
      </c>
      <c r="F117" s="114" t="s">
        <v>289</v>
      </c>
      <c r="G117" s="99" t="s">
        <v>527</v>
      </c>
      <c r="H117" s="102" t="s">
        <v>291</v>
      </c>
      <c r="I117" s="102" t="s">
        <v>294</v>
      </c>
      <c r="J117" s="102" t="s">
        <v>303</v>
      </c>
      <c r="K117" s="102" t="s">
        <v>516</v>
      </c>
      <c r="L117" s="102" t="s">
        <v>523</v>
      </c>
      <c r="M117" s="96"/>
    </row>
    <row r="118" spans="1:13" ht="15" customHeight="1">
      <c r="A118" s="96"/>
      <c r="B118" s="99" t="s">
        <v>286</v>
      </c>
      <c r="C118" s="111"/>
      <c r="D118" s="113"/>
      <c r="E118" s="114" t="s">
        <v>549</v>
      </c>
      <c r="F118" s="114" t="s">
        <v>289</v>
      </c>
      <c r="G118" s="99" t="s">
        <v>528</v>
      </c>
      <c r="H118" s="102" t="s">
        <v>291</v>
      </c>
      <c r="I118" s="102" t="s">
        <v>294</v>
      </c>
      <c r="J118" s="102" t="s">
        <v>518</v>
      </c>
      <c r="K118" s="102" t="s">
        <v>298</v>
      </c>
      <c r="L118" s="102" t="s">
        <v>345</v>
      </c>
      <c r="M118" s="96"/>
    </row>
    <row r="119" spans="1:13" ht="15" customHeight="1">
      <c r="A119" s="96"/>
      <c r="B119" s="99" t="s">
        <v>286</v>
      </c>
      <c r="C119" s="111"/>
      <c r="D119" s="113"/>
      <c r="E119" s="114" t="s">
        <v>490</v>
      </c>
      <c r="F119" s="114" t="s">
        <v>308</v>
      </c>
      <c r="G119" s="99" t="s">
        <v>529</v>
      </c>
      <c r="H119" s="102" t="s">
        <v>291</v>
      </c>
      <c r="I119" s="102" t="s">
        <v>512</v>
      </c>
      <c r="J119" s="102" t="s">
        <v>445</v>
      </c>
      <c r="K119" s="102" t="s">
        <v>516</v>
      </c>
      <c r="L119" s="102" t="s">
        <v>523</v>
      </c>
      <c r="M119" s="96"/>
    </row>
    <row r="120" spans="1:13" ht="15" customHeight="1">
      <c r="A120" s="96"/>
      <c r="B120" s="99" t="s">
        <v>286</v>
      </c>
      <c r="C120" s="111"/>
      <c r="D120" s="113"/>
      <c r="E120" s="114" t="s">
        <v>549</v>
      </c>
      <c r="F120" s="114" t="s">
        <v>308</v>
      </c>
      <c r="G120" s="99" t="s">
        <v>530</v>
      </c>
      <c r="H120" s="102" t="s">
        <v>291</v>
      </c>
      <c r="I120" s="102" t="s">
        <v>408</v>
      </c>
      <c r="J120" s="102" t="s">
        <v>304</v>
      </c>
      <c r="K120" s="102" t="s">
        <v>516</v>
      </c>
      <c r="L120" s="102" t="s">
        <v>523</v>
      </c>
      <c r="M120" s="96"/>
    </row>
    <row r="121" spans="1:13" ht="15" customHeight="1">
      <c r="A121" s="96"/>
      <c r="B121" s="99" t="s">
        <v>286</v>
      </c>
      <c r="C121" s="111"/>
      <c r="D121" s="113"/>
      <c r="E121" s="114" t="s">
        <v>549</v>
      </c>
      <c r="F121" s="114" t="s">
        <v>308</v>
      </c>
      <c r="G121" s="99" t="s">
        <v>531</v>
      </c>
      <c r="H121" s="102" t="s">
        <v>291</v>
      </c>
      <c r="I121" s="102" t="s">
        <v>310</v>
      </c>
      <c r="J121" s="102" t="s">
        <v>312</v>
      </c>
      <c r="K121" s="102" t="s">
        <v>298</v>
      </c>
      <c r="L121" s="102" t="s">
        <v>523</v>
      </c>
      <c r="M121" s="96"/>
    </row>
    <row r="122" spans="1:13" ht="15" customHeight="1">
      <c r="A122" s="96"/>
      <c r="B122" s="99" t="s">
        <v>286</v>
      </c>
      <c r="C122" s="111"/>
      <c r="D122" s="113"/>
      <c r="E122" s="114" t="s">
        <v>549</v>
      </c>
      <c r="F122" s="114" t="s">
        <v>308</v>
      </c>
      <c r="G122" s="99" t="s">
        <v>532</v>
      </c>
      <c r="H122" s="102" t="s">
        <v>291</v>
      </c>
      <c r="I122" s="102" t="s">
        <v>408</v>
      </c>
      <c r="J122" s="102" t="s">
        <v>304</v>
      </c>
      <c r="K122" s="102" t="s">
        <v>516</v>
      </c>
      <c r="L122" s="102" t="s">
        <v>523</v>
      </c>
      <c r="M122" s="96"/>
    </row>
    <row r="123" spans="1:13" ht="15" customHeight="1">
      <c r="A123" s="96"/>
      <c r="B123" s="99" t="s">
        <v>286</v>
      </c>
      <c r="C123" s="111"/>
      <c r="D123" s="113"/>
      <c r="E123" s="114" t="s">
        <v>549</v>
      </c>
      <c r="F123" s="114" t="s">
        <v>313</v>
      </c>
      <c r="G123" s="99" t="s">
        <v>533</v>
      </c>
      <c r="H123" s="102" t="s">
        <v>318</v>
      </c>
      <c r="I123" s="102" t="s">
        <v>298</v>
      </c>
      <c r="J123" s="102" t="s">
        <v>372</v>
      </c>
      <c r="K123" s="102" t="s">
        <v>516</v>
      </c>
      <c r="L123" s="115" t="s">
        <v>521</v>
      </c>
      <c r="M123" s="96"/>
    </row>
    <row r="124" spans="1:13" ht="15" customHeight="1">
      <c r="A124" s="96"/>
      <c r="B124" s="99" t="s">
        <v>286</v>
      </c>
      <c r="C124" s="111"/>
      <c r="D124" s="113"/>
      <c r="E124" s="114" t="s">
        <v>549</v>
      </c>
      <c r="F124" s="114" t="s">
        <v>313</v>
      </c>
      <c r="G124" s="99" t="s">
        <v>534</v>
      </c>
      <c r="H124" s="102" t="s">
        <v>318</v>
      </c>
      <c r="I124" s="102" t="s">
        <v>316</v>
      </c>
      <c r="J124" s="102" t="s">
        <v>372</v>
      </c>
      <c r="K124" s="102" t="s">
        <v>516</v>
      </c>
      <c r="L124" s="115" t="s">
        <v>521</v>
      </c>
      <c r="M124" s="96"/>
    </row>
    <row r="125" spans="1:13" ht="15" customHeight="1">
      <c r="A125" s="96"/>
      <c r="B125" s="99" t="s">
        <v>286</v>
      </c>
      <c r="C125" s="111"/>
      <c r="D125" s="113"/>
      <c r="E125" s="114" t="s">
        <v>549</v>
      </c>
      <c r="F125" s="114" t="s">
        <v>313</v>
      </c>
      <c r="G125" s="99" t="s">
        <v>535</v>
      </c>
      <c r="H125" s="102" t="s">
        <v>318</v>
      </c>
      <c r="I125" s="102" t="s">
        <v>292</v>
      </c>
      <c r="J125" s="102" t="s">
        <v>515</v>
      </c>
      <c r="K125" s="102" t="s">
        <v>516</v>
      </c>
      <c r="L125" s="115" t="s">
        <v>521</v>
      </c>
      <c r="M125" s="96"/>
    </row>
    <row r="126" spans="1:13" ht="15" customHeight="1">
      <c r="A126" s="96"/>
      <c r="B126" s="99" t="s">
        <v>286</v>
      </c>
      <c r="C126" s="111"/>
      <c r="D126" s="113"/>
      <c r="E126" s="114" t="s">
        <v>549</v>
      </c>
      <c r="F126" s="114" t="s">
        <v>313</v>
      </c>
      <c r="G126" s="99" t="s">
        <v>536</v>
      </c>
      <c r="H126" s="102" t="s">
        <v>291</v>
      </c>
      <c r="I126" s="102" t="s">
        <v>310</v>
      </c>
      <c r="J126" s="102" t="s">
        <v>312</v>
      </c>
      <c r="K126" s="102" t="s">
        <v>516</v>
      </c>
      <c r="L126" s="102" t="s">
        <v>523</v>
      </c>
      <c r="M126" s="96"/>
    </row>
    <row r="127" spans="1:13" ht="15" customHeight="1">
      <c r="A127" s="96"/>
      <c r="B127" s="99" t="s">
        <v>286</v>
      </c>
      <c r="C127" s="111"/>
      <c r="D127" s="113"/>
      <c r="E127" s="114" t="s">
        <v>323</v>
      </c>
      <c r="F127" s="114" t="s">
        <v>375</v>
      </c>
      <c r="G127" s="99" t="s">
        <v>537</v>
      </c>
      <c r="H127" s="102" t="s">
        <v>377</v>
      </c>
      <c r="I127" s="102" t="s">
        <v>378</v>
      </c>
      <c r="J127" s="102"/>
      <c r="K127" s="102" t="s">
        <v>298</v>
      </c>
      <c r="L127" s="102" t="s">
        <v>523</v>
      </c>
      <c r="M127" s="96"/>
    </row>
    <row r="128" spans="1:13" ht="15" customHeight="1">
      <c r="A128" s="96"/>
      <c r="B128" s="99" t="s">
        <v>286</v>
      </c>
      <c r="C128" s="111"/>
      <c r="D128" s="113"/>
      <c r="E128" s="114" t="s">
        <v>323</v>
      </c>
      <c r="F128" s="114" t="s">
        <v>375</v>
      </c>
      <c r="G128" s="99" t="s">
        <v>538</v>
      </c>
      <c r="H128" s="102" t="s">
        <v>377</v>
      </c>
      <c r="I128" s="102" t="s">
        <v>378</v>
      </c>
      <c r="J128" s="102"/>
      <c r="K128" s="102" t="s">
        <v>516</v>
      </c>
      <c r="L128" s="102" t="s">
        <v>523</v>
      </c>
      <c r="M128" s="96"/>
    </row>
    <row r="129" spans="1:13" ht="15" customHeight="1">
      <c r="A129" s="96"/>
      <c r="B129" s="99" t="s">
        <v>286</v>
      </c>
      <c r="C129" s="111"/>
      <c r="D129" s="113"/>
      <c r="E129" s="114" t="s">
        <v>323</v>
      </c>
      <c r="F129" s="114" t="s">
        <v>375</v>
      </c>
      <c r="G129" s="99" t="s">
        <v>539</v>
      </c>
      <c r="H129" s="102" t="s">
        <v>377</v>
      </c>
      <c r="I129" s="102" t="s">
        <v>378</v>
      </c>
      <c r="J129" s="102"/>
      <c r="K129" s="102" t="s">
        <v>298</v>
      </c>
      <c r="L129" s="102" t="s">
        <v>523</v>
      </c>
      <c r="M129" s="96"/>
    </row>
    <row r="130" spans="1:13" ht="15" customHeight="1">
      <c r="A130" s="96"/>
      <c r="B130" s="99" t="s">
        <v>286</v>
      </c>
      <c r="C130" s="111"/>
      <c r="D130" s="113"/>
      <c r="E130" s="114" t="s">
        <v>323</v>
      </c>
      <c r="F130" s="114" t="s">
        <v>376</v>
      </c>
      <c r="G130" s="99" t="s">
        <v>540</v>
      </c>
      <c r="H130" s="102" t="s">
        <v>377</v>
      </c>
      <c r="I130" s="102" t="s">
        <v>378</v>
      </c>
      <c r="J130" s="102"/>
      <c r="K130" s="102" t="s">
        <v>516</v>
      </c>
      <c r="L130" s="102" t="s">
        <v>523</v>
      </c>
      <c r="M130" s="96"/>
    </row>
    <row r="131" spans="1:13" ht="15" customHeight="1">
      <c r="A131" s="96"/>
      <c r="B131" s="99" t="s">
        <v>286</v>
      </c>
      <c r="C131" s="111"/>
      <c r="D131" s="113"/>
      <c r="E131" s="114" t="s">
        <v>323</v>
      </c>
      <c r="F131" s="114" t="s">
        <v>376</v>
      </c>
      <c r="G131" s="99" t="s">
        <v>541</v>
      </c>
      <c r="H131" s="102" t="s">
        <v>377</v>
      </c>
      <c r="I131" s="102" t="s">
        <v>378</v>
      </c>
      <c r="J131" s="102"/>
      <c r="K131" s="102" t="s">
        <v>298</v>
      </c>
      <c r="L131" s="102" t="s">
        <v>523</v>
      </c>
      <c r="M131" s="96"/>
    </row>
    <row r="132" spans="1:13" ht="15" customHeight="1">
      <c r="A132" s="96"/>
      <c r="B132" s="99" t="s">
        <v>286</v>
      </c>
      <c r="C132" s="111"/>
      <c r="D132" s="113"/>
      <c r="E132" s="114" t="s">
        <v>317</v>
      </c>
      <c r="F132" s="114" t="s">
        <v>386</v>
      </c>
      <c r="G132" s="99" t="s">
        <v>542</v>
      </c>
      <c r="H132" s="102" t="s">
        <v>291</v>
      </c>
      <c r="I132" s="102" t="s">
        <v>310</v>
      </c>
      <c r="J132" s="102" t="s">
        <v>312</v>
      </c>
      <c r="K132" s="102" t="s">
        <v>516</v>
      </c>
      <c r="L132" s="102" t="s">
        <v>523</v>
      </c>
      <c r="M132" s="96"/>
    </row>
    <row r="133" spans="1:13" ht="15" customHeight="1">
      <c r="A133" s="96"/>
      <c r="B133" s="99" t="s">
        <v>286</v>
      </c>
      <c r="C133" s="111"/>
      <c r="D133" s="113"/>
      <c r="E133" s="114" t="s">
        <v>317</v>
      </c>
      <c r="F133" s="114" t="s">
        <v>386</v>
      </c>
      <c r="G133" s="99" t="s">
        <v>543</v>
      </c>
      <c r="H133" s="102" t="s">
        <v>291</v>
      </c>
      <c r="I133" s="102" t="s">
        <v>310</v>
      </c>
      <c r="J133" s="102" t="s">
        <v>312</v>
      </c>
      <c r="K133" s="102" t="s">
        <v>516</v>
      </c>
      <c r="L133" s="102" t="s">
        <v>523</v>
      </c>
      <c r="M133" s="96"/>
    </row>
    <row r="134" spans="1:13" ht="15" customHeight="1">
      <c r="A134" s="96"/>
      <c r="B134" s="99" t="s">
        <v>286</v>
      </c>
      <c r="C134" s="111"/>
      <c r="D134" s="113"/>
      <c r="E134" s="114" t="s">
        <v>317</v>
      </c>
      <c r="F134" s="114" t="s">
        <v>386</v>
      </c>
      <c r="G134" s="99" t="s">
        <v>544</v>
      </c>
      <c r="H134" s="102" t="s">
        <v>291</v>
      </c>
      <c r="I134" s="102" t="s">
        <v>310</v>
      </c>
      <c r="J134" s="102" t="s">
        <v>312</v>
      </c>
      <c r="K134" s="102" t="s">
        <v>516</v>
      </c>
      <c r="L134" s="102" t="s">
        <v>523</v>
      </c>
      <c r="M134" s="96"/>
    </row>
    <row r="135" spans="1:13" ht="15" customHeight="1">
      <c r="A135" s="96"/>
      <c r="B135" s="99" t="s">
        <v>286</v>
      </c>
      <c r="C135" s="111"/>
      <c r="D135" s="113"/>
      <c r="E135" s="114" t="s">
        <v>317</v>
      </c>
      <c r="F135" s="114" t="s">
        <v>386</v>
      </c>
      <c r="G135" s="99" t="s">
        <v>545</v>
      </c>
      <c r="H135" s="102" t="s">
        <v>291</v>
      </c>
      <c r="I135" s="102" t="s">
        <v>310</v>
      </c>
      <c r="J135" s="102" t="s">
        <v>312</v>
      </c>
      <c r="K135" s="102" t="s">
        <v>516</v>
      </c>
      <c r="L135" s="102" t="s">
        <v>523</v>
      </c>
      <c r="M135" s="96"/>
    </row>
    <row r="136" spans="1:13" ht="15" customHeight="1">
      <c r="A136" s="96"/>
      <c r="B136" s="99" t="s">
        <v>286</v>
      </c>
      <c r="C136" s="111"/>
      <c r="D136" s="113"/>
      <c r="E136" s="114" t="s">
        <v>389</v>
      </c>
      <c r="F136" s="114" t="s">
        <v>550</v>
      </c>
      <c r="G136" s="99" t="s">
        <v>546</v>
      </c>
      <c r="H136" s="102" t="s">
        <v>318</v>
      </c>
      <c r="I136" s="102" t="s">
        <v>513</v>
      </c>
      <c r="J136" s="102" t="s">
        <v>320</v>
      </c>
      <c r="K136" s="102" t="s">
        <v>306</v>
      </c>
      <c r="L136" s="115" t="s">
        <v>521</v>
      </c>
      <c r="M136" s="96"/>
    </row>
    <row r="137" spans="1:13" ht="15" customHeight="1">
      <c r="A137" s="96"/>
      <c r="B137" s="99" t="s">
        <v>286</v>
      </c>
      <c r="C137" s="111"/>
      <c r="D137" s="113"/>
      <c r="E137" s="114" t="s">
        <v>389</v>
      </c>
      <c r="F137" s="114" t="s">
        <v>394</v>
      </c>
      <c r="G137" s="99" t="s">
        <v>547</v>
      </c>
      <c r="H137" s="102" t="s">
        <v>318</v>
      </c>
      <c r="I137" s="102" t="s">
        <v>514</v>
      </c>
      <c r="J137" s="102" t="s">
        <v>320</v>
      </c>
      <c r="K137" s="102" t="s">
        <v>519</v>
      </c>
      <c r="L137" s="115" t="s">
        <v>521</v>
      </c>
      <c r="M137" s="96"/>
    </row>
    <row r="138" spans="1:13" ht="15" customHeight="1">
      <c r="A138" s="96"/>
      <c r="B138" s="99" t="s">
        <v>286</v>
      </c>
      <c r="C138" s="111" t="s">
        <v>551</v>
      </c>
      <c r="D138" s="110">
        <v>651</v>
      </c>
      <c r="E138" s="114" t="s">
        <v>288</v>
      </c>
      <c r="F138" s="114" t="s">
        <v>289</v>
      </c>
      <c r="G138" s="99" t="s">
        <v>555</v>
      </c>
      <c r="H138" s="102" t="s">
        <v>291</v>
      </c>
      <c r="I138" s="102" t="s">
        <v>408</v>
      </c>
      <c r="J138" s="102" t="s">
        <v>304</v>
      </c>
      <c r="K138" s="102" t="s">
        <v>298</v>
      </c>
      <c r="L138" s="102" t="s">
        <v>307</v>
      </c>
      <c r="M138" s="96"/>
    </row>
    <row r="139" spans="1:13" ht="15" customHeight="1">
      <c r="A139" s="96"/>
      <c r="B139" s="99" t="s">
        <v>286</v>
      </c>
      <c r="C139" s="111"/>
      <c r="D139" s="110"/>
      <c r="E139" s="114" t="s">
        <v>288</v>
      </c>
      <c r="F139" s="114" t="s">
        <v>289</v>
      </c>
      <c r="G139" s="99" t="s">
        <v>556</v>
      </c>
      <c r="H139" s="102" t="s">
        <v>291</v>
      </c>
      <c r="I139" s="102" t="s">
        <v>294</v>
      </c>
      <c r="J139" s="102" t="s">
        <v>303</v>
      </c>
      <c r="K139" s="102" t="s">
        <v>298</v>
      </c>
      <c r="L139" s="102" t="s">
        <v>345</v>
      </c>
      <c r="M139" s="96"/>
    </row>
    <row r="140" spans="1:13" ht="15" customHeight="1">
      <c r="A140" s="96"/>
      <c r="B140" s="99" t="s">
        <v>286</v>
      </c>
      <c r="C140" s="111"/>
      <c r="D140" s="110"/>
      <c r="E140" s="114" t="s">
        <v>490</v>
      </c>
      <c r="F140" s="114" t="s">
        <v>289</v>
      </c>
      <c r="G140" s="99" t="s">
        <v>557</v>
      </c>
      <c r="H140" s="102" t="s">
        <v>291</v>
      </c>
      <c r="I140" s="102" t="s">
        <v>552</v>
      </c>
      <c r="J140" s="102" t="s">
        <v>312</v>
      </c>
      <c r="K140" s="102" t="s">
        <v>298</v>
      </c>
      <c r="L140" s="102" t="s">
        <v>345</v>
      </c>
      <c r="M140" s="96"/>
    </row>
    <row r="141" spans="1:13" ht="15" customHeight="1">
      <c r="A141" s="96"/>
      <c r="B141" s="99" t="s">
        <v>286</v>
      </c>
      <c r="C141" s="111"/>
      <c r="D141" s="110"/>
      <c r="E141" s="114" t="s">
        <v>490</v>
      </c>
      <c r="F141" s="114" t="s">
        <v>308</v>
      </c>
      <c r="G141" s="99" t="s">
        <v>558</v>
      </c>
      <c r="H141" s="102" t="s">
        <v>291</v>
      </c>
      <c r="I141" s="102" t="s">
        <v>552</v>
      </c>
      <c r="J141" s="102" t="s">
        <v>312</v>
      </c>
      <c r="K141" s="102" t="s">
        <v>298</v>
      </c>
      <c r="L141" s="102" t="s">
        <v>345</v>
      </c>
      <c r="M141" s="96"/>
    </row>
    <row r="142" spans="1:13" ht="15" customHeight="1">
      <c r="A142" s="96"/>
      <c r="B142" s="99" t="s">
        <v>286</v>
      </c>
      <c r="C142" s="111"/>
      <c r="D142" s="110"/>
      <c r="E142" s="114" t="s">
        <v>490</v>
      </c>
      <c r="F142" s="114" t="s">
        <v>308</v>
      </c>
      <c r="G142" s="99" t="s">
        <v>559</v>
      </c>
      <c r="H142" s="102" t="s">
        <v>377</v>
      </c>
      <c r="I142" s="102" t="s">
        <v>378</v>
      </c>
      <c r="J142" s="102"/>
      <c r="K142" s="102" t="s">
        <v>306</v>
      </c>
      <c r="L142" s="102" t="s">
        <v>345</v>
      </c>
      <c r="M142" s="96"/>
    </row>
    <row r="143" spans="1:13" ht="15" customHeight="1">
      <c r="A143" s="96"/>
      <c r="B143" s="99" t="s">
        <v>286</v>
      </c>
      <c r="C143" s="111"/>
      <c r="D143" s="110"/>
      <c r="E143" s="114" t="s">
        <v>490</v>
      </c>
      <c r="F143" s="114" t="s">
        <v>308</v>
      </c>
      <c r="G143" s="99" t="s">
        <v>560</v>
      </c>
      <c r="H143" s="102" t="s">
        <v>377</v>
      </c>
      <c r="I143" s="102" t="s">
        <v>378</v>
      </c>
      <c r="J143" s="102"/>
      <c r="K143" s="102" t="s">
        <v>298</v>
      </c>
      <c r="L143" s="102" t="s">
        <v>345</v>
      </c>
      <c r="M143" s="96"/>
    </row>
    <row r="144" spans="1:13" ht="15" customHeight="1">
      <c r="A144" s="96"/>
      <c r="B144" s="99" t="s">
        <v>286</v>
      </c>
      <c r="C144" s="111"/>
      <c r="D144" s="110"/>
      <c r="E144" s="114" t="s">
        <v>490</v>
      </c>
      <c r="F144" s="99" t="s">
        <v>313</v>
      </c>
      <c r="G144" s="99" t="s">
        <v>561</v>
      </c>
      <c r="H144" s="102" t="s">
        <v>318</v>
      </c>
      <c r="I144" s="102" t="s">
        <v>553</v>
      </c>
      <c r="J144" s="102" t="s">
        <v>372</v>
      </c>
      <c r="K144" s="102" t="s">
        <v>306</v>
      </c>
      <c r="L144" s="115" t="s">
        <v>346</v>
      </c>
      <c r="M144" s="96"/>
    </row>
    <row r="145" spans="1:13" ht="15" customHeight="1">
      <c r="A145" s="96"/>
      <c r="B145" s="99" t="s">
        <v>286</v>
      </c>
      <c r="C145" s="111"/>
      <c r="D145" s="110"/>
      <c r="E145" s="114" t="s">
        <v>323</v>
      </c>
      <c r="F145" s="99" t="s">
        <v>375</v>
      </c>
      <c r="G145" s="99" t="s">
        <v>562</v>
      </c>
      <c r="H145" s="102" t="s">
        <v>377</v>
      </c>
      <c r="I145" s="102" t="s">
        <v>378</v>
      </c>
      <c r="J145" s="102"/>
      <c r="K145" s="102" t="s">
        <v>306</v>
      </c>
      <c r="L145" s="102" t="s">
        <v>345</v>
      </c>
      <c r="M145" s="96"/>
    </row>
    <row r="146" spans="1:13" ht="15" customHeight="1">
      <c r="A146" s="96"/>
      <c r="B146" s="99" t="s">
        <v>286</v>
      </c>
      <c r="C146" s="111"/>
      <c r="D146" s="110"/>
      <c r="E146" s="114" t="s">
        <v>323</v>
      </c>
      <c r="F146" s="99" t="s">
        <v>436</v>
      </c>
      <c r="G146" s="99" t="s">
        <v>563</v>
      </c>
      <c r="H146" s="102" t="s">
        <v>377</v>
      </c>
      <c r="I146" s="102" t="s">
        <v>378</v>
      </c>
      <c r="J146" s="102"/>
      <c r="K146" s="102" t="s">
        <v>306</v>
      </c>
      <c r="L146" s="102" t="s">
        <v>345</v>
      </c>
      <c r="M146" s="96"/>
    </row>
    <row r="147" spans="1:13" ht="15" customHeight="1">
      <c r="A147" s="96"/>
      <c r="B147" s="99" t="s">
        <v>286</v>
      </c>
      <c r="C147" s="111"/>
      <c r="D147" s="110"/>
      <c r="E147" s="114" t="s">
        <v>323</v>
      </c>
      <c r="F147" s="99" t="s">
        <v>376</v>
      </c>
      <c r="G147" s="99" t="s">
        <v>564</v>
      </c>
      <c r="H147" s="102" t="s">
        <v>377</v>
      </c>
      <c r="I147" s="102" t="s">
        <v>378</v>
      </c>
      <c r="J147" s="102"/>
      <c r="K147" s="102" t="s">
        <v>306</v>
      </c>
      <c r="L147" s="102" t="s">
        <v>345</v>
      </c>
      <c r="M147" s="96"/>
    </row>
    <row r="148" spans="1:13" ht="15" customHeight="1">
      <c r="A148" s="96"/>
      <c r="B148" s="99" t="s">
        <v>286</v>
      </c>
      <c r="C148" s="111"/>
      <c r="D148" s="110"/>
      <c r="E148" s="112" t="s">
        <v>317</v>
      </c>
      <c r="F148" s="99" t="s">
        <v>386</v>
      </c>
      <c r="G148" s="99" t="s">
        <v>565</v>
      </c>
      <c r="H148" s="102" t="s">
        <v>291</v>
      </c>
      <c r="I148" s="102" t="s">
        <v>552</v>
      </c>
      <c r="J148" s="102" t="s">
        <v>312</v>
      </c>
      <c r="K148" s="102" t="s">
        <v>306</v>
      </c>
      <c r="L148" s="102" t="s">
        <v>345</v>
      </c>
      <c r="M148" s="96"/>
    </row>
    <row r="149" spans="1:13" ht="15" customHeight="1">
      <c r="A149" s="96"/>
      <c r="B149" s="99" t="s">
        <v>286</v>
      </c>
      <c r="C149" s="111"/>
      <c r="D149" s="110"/>
      <c r="E149" s="112" t="s">
        <v>389</v>
      </c>
      <c r="F149" s="99" t="s">
        <v>394</v>
      </c>
      <c r="G149" s="99" t="s">
        <v>547</v>
      </c>
      <c r="H149" s="102" t="s">
        <v>318</v>
      </c>
      <c r="I149" s="102" t="s">
        <v>554</v>
      </c>
      <c r="J149" s="102" t="s">
        <v>320</v>
      </c>
      <c r="K149" s="102" t="s">
        <v>298</v>
      </c>
      <c r="L149" s="115" t="s">
        <v>346</v>
      </c>
      <c r="M149" s="96"/>
    </row>
  </sheetData>
  <mergeCells count="21">
    <mergeCell ref="C112:C137"/>
    <mergeCell ref="D112:D137"/>
    <mergeCell ref="D138:D149"/>
    <mergeCell ref="C138:C149"/>
    <mergeCell ref="C68:C77"/>
    <mergeCell ref="D68:D77"/>
    <mergeCell ref="C78:C100"/>
    <mergeCell ref="D78:D100"/>
    <mergeCell ref="D101:D111"/>
    <mergeCell ref="C101:C111"/>
    <mergeCell ref="C20:C43"/>
    <mergeCell ref="D20:D43"/>
    <mergeCell ref="C44:C57"/>
    <mergeCell ref="D44:D57"/>
    <mergeCell ref="C58:C67"/>
    <mergeCell ref="D58:D67"/>
    <mergeCell ref="B2:L2"/>
    <mergeCell ref="B3:D3"/>
    <mergeCell ref="J3:L3"/>
    <mergeCell ref="D5:D19"/>
    <mergeCell ref="C5:C19"/>
  </mergeCells>
  <phoneticPr fontId="16" type="noConversion"/>
  <pageMargins left="0.75" right="0.75" top="0.27000001072883606" bottom="0.2700000107288360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1收支总表</vt:lpstr>
      <vt:lpstr>2收入总表</vt:lpstr>
      <vt:lpstr>3支出总表</vt:lpstr>
      <vt:lpstr>4财拨总表</vt:lpstr>
      <vt:lpstr>5一般公共预算收支总表</vt:lpstr>
      <vt:lpstr>6一般预算支出</vt:lpstr>
      <vt:lpstr>7一般预算基本支出</vt:lpstr>
      <vt:lpstr>8一般公共预算三公</vt:lpstr>
      <vt:lpstr>9项目绩效目标表</vt:lpstr>
      <vt:lpstr>10政府购买服务预算表</vt:lpstr>
      <vt:lpstr>11政府采购预算表</vt:lpstr>
      <vt:lpstr>12政府性基金收支总表</vt:lpstr>
      <vt:lpstr>13政府性基金</vt:lpstr>
      <vt:lpstr>14政府性基金基本支出</vt:lpstr>
      <vt:lpstr>15政府性基金“三公”经费</vt:lpstr>
      <vt:lpstr>16项目支出</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jjw</cp:lastModifiedBy>
  <dcterms:created xsi:type="dcterms:W3CDTF">2023-01-17T08:06:35Z</dcterms:created>
  <dcterms:modified xsi:type="dcterms:W3CDTF">2024-01-26T07:54:23Z</dcterms:modified>
</cp:coreProperties>
</file>