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限额及余额决算情况表" sheetId="1" r:id="rId1"/>
    <sheet name="转贷政府债券及还本付息情况表" sheetId="2" r:id="rId2"/>
    <sheet name="政府债券使用情况表" sheetId="3" r:id="rId3"/>
  </sheets>
  <calcPr calcId="144525"/>
</workbook>
</file>

<file path=xl/sharedStrings.xml><?xml version="1.0" encoding="utf-8"?>
<sst xmlns="http://schemas.openxmlformats.org/spreadsheetml/2006/main" count="123" uniqueCount="76">
  <si>
    <t>2021年政府债务限额及余额决算情况表</t>
  </si>
  <si>
    <t>行政区划</t>
  </si>
  <si>
    <t>2021年政府债务限额</t>
  </si>
  <si>
    <t>2021年政府债务余额（决算数）</t>
  </si>
  <si>
    <t>一般债务</t>
  </si>
  <si>
    <t>专项债务</t>
  </si>
  <si>
    <t>公式</t>
  </si>
  <si>
    <t>A=B+C</t>
  </si>
  <si>
    <t>B</t>
  </si>
  <si>
    <t>C</t>
  </si>
  <si>
    <t>D=E+F</t>
  </si>
  <si>
    <t>E</t>
  </si>
  <si>
    <t>F</t>
  </si>
  <si>
    <t>昌都市</t>
  </si>
  <si>
    <t>昌都市（本级）</t>
  </si>
  <si>
    <t>区县级合计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</si>
  <si>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</si>
  <si>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</si>
  <si>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</si>
  <si>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</si>
  <si>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</si>
  <si>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</si>
  <si>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</si>
  <si>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</si>
  <si>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</si>
  <si>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</si>
  <si>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</si>
  <si>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注：1.本表反映上一年度本地区、本级及分县（区）政府债务限额和余额决算数；
    2.本表在本级人民代表大会常务委员会批准决算后二十日内公开。</t>
  </si>
  <si>
    <t>2021年转贷政府债券及还本付息情况表</t>
  </si>
  <si>
    <t>单位：万元</t>
  </si>
  <si>
    <t>项目</t>
  </si>
  <si>
    <t>市本级</t>
  </si>
  <si>
    <t>一、2021年转贷执行数</t>
  </si>
  <si>
    <t>A=B+D</t>
  </si>
  <si>
    <t xml:space="preserve">   （一）一般债券</t>
  </si>
  <si>
    <t xml:space="preserve">        其中：再融资债券</t>
  </si>
  <si>
    <t xml:space="preserve">   （二）专项债券</t>
  </si>
  <si>
    <t>D</t>
  </si>
  <si>
    <t>二、2021年还本执行数</t>
  </si>
  <si>
    <t>F=G+H</t>
  </si>
  <si>
    <t>G</t>
  </si>
  <si>
    <t>H</t>
  </si>
  <si>
    <t>三、2021年付息执行数</t>
  </si>
  <si>
    <t>I=J+K</t>
  </si>
  <si>
    <t>J</t>
  </si>
  <si>
    <t>K</t>
  </si>
  <si>
    <t>注：1.本表反映上一年度本地区转贷政府债券及还本付息情况。
    2.本表在本级人民代表大会常务委员会批准决算后二十日内公开。</t>
  </si>
  <si>
    <t>2021年新增政府债券使用情况表</t>
  </si>
  <si>
    <t>项目名称</t>
  </si>
  <si>
    <t>项目类型</t>
  </si>
  <si>
    <t>债券性质</t>
  </si>
  <si>
    <t>债券规模</t>
  </si>
  <si>
    <t>利率（%）</t>
  </si>
  <si>
    <t>发行时间</t>
  </si>
  <si>
    <t>期限</t>
  </si>
  <si>
    <t>类乌齐县吉多乡G214县岔口至香巴村公路改（扩）建工程</t>
  </si>
  <si>
    <t>农村公路</t>
  </si>
  <si>
    <t>一般债券</t>
  </si>
  <si>
    <t>10年</t>
  </si>
  <si>
    <t>江达县娘西乡瓦根村公路改（扩）建工程</t>
  </si>
  <si>
    <t>江达县青泥洞乡索日村公路改（扩）建工程</t>
  </si>
  <si>
    <t>左贡县左碧公路龙西段至布然村公路</t>
  </si>
  <si>
    <t>左贡县东坝乡公路至沙溢村公路</t>
  </si>
  <si>
    <t>绕金乡左巴村桥梁工程</t>
  </si>
  <si>
    <t>左贡县饶金乡公路至左巴村公路</t>
  </si>
  <si>
    <t>左贡县扎玉镇然巴村公路</t>
  </si>
  <si>
    <t>察雅县察香公路岔口至荣周乡栋扎村路面硬化工程</t>
  </si>
  <si>
    <t>昌都市察雅县察芒公路K79+980至巴日乡公路改扩建工程</t>
  </si>
  <si>
    <t>察雅县扩达乡瓦贡村公路硬化工程</t>
  </si>
  <si>
    <t>昌都市洛隆县孜托灌区续建配套项目</t>
  </si>
  <si>
    <t>水利项目</t>
  </si>
  <si>
    <t>7年</t>
  </si>
  <si>
    <t>昌都市洛隆县俄西灌区项目</t>
  </si>
  <si>
    <t>合计</t>
  </si>
  <si>
    <t>注：1.本表反映上一年度新增地方政府债券资金使用情况。
 2.本表在本级人民代表大会常务委员会批准决算后二十日内公开。</t>
  </si>
  <si>
    <t xml:space="preserve">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</si>
</sst>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name val="宋体"/>
      <charset val="134"/>
    </font>
    <font>
      <sz val="16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rgb="FF000000"/>
      <name val="宋体"/>
      <charset val="134"/>
    </font>
    <font>
      <sz val="10.5"/>
      <color theme="1"/>
      <name val="仿宋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28" fillId="0" borderId="0"/>
    <xf numFmtId="0" fontId="14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176" fontId="4" fillId="0" borderId="2" xfId="5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justify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2019专项、一般 分县区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selection activeCell="E15" sqref="E15"/>
    </sheetView>
  </sheetViews>
  <sheetFormatPr defaultColWidth="9" defaultRowHeight="13.5"/>
  <cols>
    <col min="1" max="1" width="1.625" style="2" customWidth="1"/>
    <col min="2" max="2" width="15.625" style="2" customWidth="1"/>
    <col min="3" max="3" width="17.875" style="2" customWidth="1"/>
    <col min="4" max="4" width="15.625" style="2" customWidth="1"/>
    <col min="5" max="5" width="13.875" style="2" customWidth="1"/>
    <col min="6" max="6" width="15.75" style="2" customWidth="1"/>
    <col min="7" max="7" width="15.25" style="2" customWidth="1"/>
    <col min="8" max="8" width="15.75" style="2" customWidth="1"/>
    <col min="9" max="16384" width="9" style="2"/>
  </cols>
  <sheetData>
    <row r="1" ht="54" customHeight="1" spans="2:8">
      <c r="B1" s="33" t="s">
        <v>0</v>
      </c>
      <c r="C1" s="33"/>
      <c r="D1" s="33"/>
      <c r="E1" s="33"/>
      <c r="F1" s="33"/>
      <c r="G1" s="33"/>
      <c r="H1" s="33"/>
    </row>
    <row r="2" ht="26" customHeight="1" spans="1:9">
      <c r="A2" s="1"/>
      <c r="B2" s="7" t="s">
        <v>1</v>
      </c>
      <c r="C2" s="34" t="s">
        <v>2</v>
      </c>
      <c r="D2" s="8"/>
      <c r="E2" s="8"/>
      <c r="F2" s="35" t="s">
        <v>3</v>
      </c>
      <c r="G2" s="8"/>
      <c r="H2" s="36"/>
      <c r="I2" s="1"/>
    </row>
    <row r="3" ht="26" customHeight="1" spans="1:9">
      <c r="A3" s="1"/>
      <c r="B3" s="7"/>
      <c r="C3" s="37"/>
      <c r="D3" s="8" t="s">
        <v>4</v>
      </c>
      <c r="E3" s="8" t="s">
        <v>5</v>
      </c>
      <c r="F3" s="37"/>
      <c r="G3" s="8" t="s">
        <v>4</v>
      </c>
      <c r="H3" s="36" t="s">
        <v>5</v>
      </c>
      <c r="I3" s="1"/>
    </row>
    <row r="4" ht="26" customHeight="1" spans="1:9">
      <c r="A4" s="1"/>
      <c r="B4" s="38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39" t="s">
        <v>12</v>
      </c>
      <c r="I4" s="1"/>
    </row>
    <row r="5" ht="30" customHeight="1" spans="1:9">
      <c r="A5" s="1"/>
      <c r="B5" s="40" t="s">
        <v>13</v>
      </c>
      <c r="C5" s="41">
        <f>D5+E5</f>
        <v>652925.87</v>
      </c>
      <c r="D5" s="41">
        <f t="shared" ref="D5:H5" si="0">SUM(D6:D7)</f>
        <v>612125.87</v>
      </c>
      <c r="E5" s="41">
        <f t="shared" si="0"/>
        <v>40800</v>
      </c>
      <c r="F5" s="41">
        <f t="shared" ref="F5:F18" si="1">G5+H5</f>
        <v>627925.87</v>
      </c>
      <c r="G5" s="41">
        <f>SUM(G6:G7)</f>
        <v>587125.87</v>
      </c>
      <c r="H5" s="42">
        <f>SUM(H6:H7)</f>
        <v>40800</v>
      </c>
      <c r="I5" s="1"/>
    </row>
    <row r="6" ht="30" customHeight="1" spans="1:9">
      <c r="A6" s="1"/>
      <c r="B6" s="40" t="s">
        <v>14</v>
      </c>
      <c r="C6" s="41">
        <f t="shared" ref="C6:C18" si="2">D6+E6</f>
        <v>565925.87</v>
      </c>
      <c r="D6" s="41">
        <v>537125.87</v>
      </c>
      <c r="E6" s="41">
        <v>28800</v>
      </c>
      <c r="F6" s="41">
        <f t="shared" si="1"/>
        <v>540925.87</v>
      </c>
      <c r="G6" s="41">
        <v>512125.87</v>
      </c>
      <c r="H6" s="42">
        <v>28800</v>
      </c>
      <c r="I6" s="1"/>
    </row>
    <row r="7" ht="30" customHeight="1" spans="1:9">
      <c r="A7" s="1"/>
      <c r="B7" s="40" t="s">
        <v>15</v>
      </c>
      <c r="C7" s="41">
        <f t="shared" si="2"/>
        <v>87000</v>
      </c>
      <c r="D7" s="41">
        <f t="shared" ref="D7:H7" si="3">SUM(D8:D18)</f>
        <v>75000</v>
      </c>
      <c r="E7" s="41">
        <f t="shared" si="3"/>
        <v>12000</v>
      </c>
      <c r="F7" s="41">
        <f t="shared" si="1"/>
        <v>87000</v>
      </c>
      <c r="G7" s="41">
        <f>SUM(G8:G18)</f>
        <v>75000</v>
      </c>
      <c r="H7" s="42">
        <f t="shared" si="3"/>
        <v>12000</v>
      </c>
      <c r="I7" s="1"/>
    </row>
    <row r="8" ht="30" customHeight="1" spans="1:9">
      <c r="A8" s="1"/>
      <c r="B8" s="40" t="s">
        <v>16</v>
      </c>
      <c r="C8" s="41">
        <f t="shared" si="2"/>
        <v>9129.01</v>
      </c>
      <c r="D8" s="41">
        <v>9129.01</v>
      </c>
      <c r="E8" s="41"/>
      <c r="F8" s="41">
        <f t="shared" si="1"/>
        <v>9129.01</v>
      </c>
      <c r="G8" s="41">
        <v>9129.01</v>
      </c>
      <c r="H8" s="42"/>
      <c r="I8" s="1"/>
    </row>
    <row r="9" ht="30" customHeight="1" spans="1:9">
      <c r="A9" s="1"/>
      <c r="B9" s="40" t="s">
        <v>17</v>
      </c>
      <c r="C9" s="41">
        <f t="shared" si="2"/>
        <v>11623.91</v>
      </c>
      <c r="D9" s="41">
        <v>9623.91</v>
      </c>
      <c r="E9" s="41">
        <v>2000</v>
      </c>
      <c r="F9" s="41">
        <f t="shared" si="1"/>
        <v>11623.91</v>
      </c>
      <c r="G9" s="41">
        <v>9623.91</v>
      </c>
      <c r="H9" s="42">
        <v>2000</v>
      </c>
      <c r="I9" s="1"/>
    </row>
    <row r="10" ht="30" customHeight="1" spans="1:9">
      <c r="A10" s="1"/>
      <c r="B10" s="40" t="s">
        <v>18</v>
      </c>
      <c r="C10" s="41">
        <f t="shared" si="2"/>
        <v>9938.52</v>
      </c>
      <c r="D10" s="41">
        <v>9938.52</v>
      </c>
      <c r="E10" s="41"/>
      <c r="F10" s="41">
        <f t="shared" si="1"/>
        <v>9938.52</v>
      </c>
      <c r="G10" s="41">
        <v>9938.52</v>
      </c>
      <c r="H10" s="42"/>
      <c r="I10" s="1"/>
    </row>
    <row r="11" ht="30" customHeight="1" spans="1:9">
      <c r="A11" s="1"/>
      <c r="B11" s="40" t="s">
        <v>19</v>
      </c>
      <c r="C11" s="41">
        <f t="shared" si="2"/>
        <v>14962.28</v>
      </c>
      <c r="D11" s="41">
        <v>4962.28</v>
      </c>
      <c r="E11" s="41">
        <v>10000</v>
      </c>
      <c r="F11" s="41">
        <f t="shared" si="1"/>
        <v>14962.28</v>
      </c>
      <c r="G11" s="41">
        <v>4962.28</v>
      </c>
      <c r="H11" s="42">
        <v>10000</v>
      </c>
      <c r="I11" s="1"/>
    </row>
    <row r="12" ht="30" customHeight="1" spans="1:9">
      <c r="A12" s="1"/>
      <c r="B12" s="40" t="s">
        <v>20</v>
      </c>
      <c r="C12" s="41">
        <f t="shared" si="2"/>
        <v>0</v>
      </c>
      <c r="D12" s="41">
        <v>0</v>
      </c>
      <c r="E12" s="41"/>
      <c r="F12" s="41">
        <f t="shared" si="1"/>
        <v>0</v>
      </c>
      <c r="G12" s="41">
        <v>0</v>
      </c>
      <c r="H12" s="42"/>
      <c r="I12" s="1"/>
    </row>
    <row r="13" ht="30" customHeight="1" spans="1:9">
      <c r="A13" s="1"/>
      <c r="B13" s="40" t="s">
        <v>21</v>
      </c>
      <c r="C13" s="41">
        <f t="shared" si="2"/>
        <v>9338.81</v>
      </c>
      <c r="D13" s="41">
        <v>9338.81</v>
      </c>
      <c r="E13" s="41"/>
      <c r="F13" s="41">
        <f t="shared" si="1"/>
        <v>9338.81</v>
      </c>
      <c r="G13" s="41">
        <v>9338.81</v>
      </c>
      <c r="H13" s="42"/>
      <c r="I13" s="1"/>
    </row>
    <row r="14" ht="30" customHeight="1" spans="1:9">
      <c r="A14" s="1"/>
      <c r="B14" s="40" t="s">
        <v>22</v>
      </c>
      <c r="C14" s="41">
        <f t="shared" si="2"/>
        <v>8794.63</v>
      </c>
      <c r="D14" s="41">
        <v>8794.63</v>
      </c>
      <c r="E14" s="41"/>
      <c r="F14" s="41">
        <f t="shared" si="1"/>
        <v>8794.63</v>
      </c>
      <c r="G14" s="41">
        <v>8794.63</v>
      </c>
      <c r="H14" s="42"/>
      <c r="I14" s="1"/>
    </row>
    <row r="15" ht="30" customHeight="1" spans="1:9">
      <c r="A15" s="1"/>
      <c r="B15" s="40" t="s">
        <v>23</v>
      </c>
      <c r="C15" s="41">
        <f t="shared" si="2"/>
        <v>9622.37</v>
      </c>
      <c r="D15" s="41">
        <v>9622.37</v>
      </c>
      <c r="E15" s="41"/>
      <c r="F15" s="41">
        <f t="shared" si="1"/>
        <v>9622.37</v>
      </c>
      <c r="G15" s="41">
        <v>9622.37</v>
      </c>
      <c r="H15" s="42"/>
      <c r="I15" s="1"/>
    </row>
    <row r="16" ht="30" customHeight="1" spans="1:9">
      <c r="A16" s="1"/>
      <c r="B16" s="40" t="s">
        <v>24</v>
      </c>
      <c r="C16" s="41">
        <f t="shared" si="2"/>
        <v>2939.52</v>
      </c>
      <c r="D16" s="41">
        <v>2939.52</v>
      </c>
      <c r="E16" s="41"/>
      <c r="F16" s="41">
        <f t="shared" si="1"/>
        <v>2939.52</v>
      </c>
      <c r="G16" s="41">
        <v>2939.52</v>
      </c>
      <c r="H16" s="42"/>
      <c r="I16" s="1"/>
    </row>
    <row r="17" ht="30" customHeight="1" spans="1:9">
      <c r="A17" s="1"/>
      <c r="B17" s="40" t="s">
        <v>25</v>
      </c>
      <c r="C17" s="41">
        <f t="shared" si="2"/>
        <v>1528.72</v>
      </c>
      <c r="D17" s="41">
        <v>1528.72</v>
      </c>
      <c r="E17" s="41"/>
      <c r="F17" s="41">
        <f t="shared" si="1"/>
        <v>1528.72</v>
      </c>
      <c r="G17" s="41">
        <v>1528.72</v>
      </c>
      <c r="H17" s="42"/>
      <c r="I17" s="1"/>
    </row>
    <row r="18" ht="30" customHeight="1" spans="1:9">
      <c r="A18" s="1"/>
      <c r="B18" s="40" t="s">
        <v>26</v>
      </c>
      <c r="C18" s="41">
        <f t="shared" si="2"/>
        <v>9122.23</v>
      </c>
      <c r="D18" s="41">
        <v>9122.23</v>
      </c>
      <c r="E18" s="41"/>
      <c r="F18" s="41">
        <f t="shared" si="1"/>
        <v>9122.23</v>
      </c>
      <c r="G18" s="41">
        <v>9122.23</v>
      </c>
      <c r="H18" s="42"/>
      <c r="I18" s="1"/>
    </row>
    <row r="19" ht="38" customHeight="1" spans="2:8">
      <c r="B19" s="43" t="s">
        <v>27</v>
      </c>
      <c r="C19" s="44"/>
      <c r="D19" s="44"/>
      <c r="E19" s="44"/>
      <c r="F19" s="44"/>
      <c r="G19" s="44"/>
      <c r="H19" s="44"/>
    </row>
    <row r="20" spans="2:2">
      <c r="B20" s="45"/>
    </row>
  </sheetData>
  <mergeCells count="5">
    <mergeCell ref="B1:H1"/>
    <mergeCell ref="C2:E2"/>
    <mergeCell ref="F2:H2"/>
    <mergeCell ref="B19:H19"/>
    <mergeCell ref="B2:B3"/>
  </mergeCells>
  <pageMargins left="0.699305555555556" right="0.699305555555556" top="0.75" bottom="0.75" header="0.3" footer="0.3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zoomScale="130" zoomScaleNormal="130" workbookViewId="0">
      <selection activeCell="A15" sqref="A15:E15"/>
    </sheetView>
  </sheetViews>
  <sheetFormatPr defaultColWidth="9" defaultRowHeight="13.5" outlineLevelCol="6"/>
  <cols>
    <col min="1" max="1" width="4.19166666666667" customWidth="1"/>
    <col min="2" max="2" width="28.625" customWidth="1"/>
    <col min="3" max="3" width="18.6416666666667" customWidth="1"/>
    <col min="4" max="4" width="22.0833333333333" customWidth="1"/>
    <col min="5" max="5" width="18.9083333333333" customWidth="1"/>
    <col min="6" max="6" width="9" style="24"/>
  </cols>
  <sheetData>
    <row r="1" ht="32" customHeight="1" spans="1:7">
      <c r="A1" s="25" t="s">
        <v>28</v>
      </c>
      <c r="B1" s="25"/>
      <c r="C1" s="25"/>
      <c r="D1" s="25"/>
      <c r="E1" s="25"/>
      <c r="F1" s="26"/>
      <c r="G1" s="27"/>
    </row>
    <row r="2" ht="16" customHeight="1" spans="1:7">
      <c r="A2" s="2"/>
      <c r="B2" s="2"/>
      <c r="C2" s="2"/>
      <c r="D2" s="2" t="s">
        <v>29</v>
      </c>
      <c r="E2" s="2"/>
      <c r="F2" s="1"/>
      <c r="G2" s="2"/>
    </row>
    <row r="3" ht="26" customHeight="1" spans="1:5">
      <c r="A3" s="24"/>
      <c r="B3" s="28" t="s">
        <v>30</v>
      </c>
      <c r="C3" s="29" t="s">
        <v>6</v>
      </c>
      <c r="D3" s="29" t="s">
        <v>13</v>
      </c>
      <c r="E3" s="30" t="s">
        <v>31</v>
      </c>
    </row>
    <row r="4" ht="26" customHeight="1" spans="1:5">
      <c r="A4" s="24"/>
      <c r="B4" s="31" t="s">
        <v>32</v>
      </c>
      <c r="C4" s="32" t="s">
        <v>33</v>
      </c>
      <c r="D4" s="32">
        <f>D5+D7</f>
        <v>111101.87</v>
      </c>
      <c r="E4" s="9">
        <f>E5+E7</f>
        <v>111001.87</v>
      </c>
    </row>
    <row r="5" ht="26" customHeight="1" spans="1:5">
      <c r="A5" s="24"/>
      <c r="B5" s="31" t="s">
        <v>34</v>
      </c>
      <c r="C5" s="32" t="s">
        <v>8</v>
      </c>
      <c r="D5" s="32">
        <v>111101.87</v>
      </c>
      <c r="E5" s="9">
        <v>111001.87</v>
      </c>
    </row>
    <row r="6" ht="26" customHeight="1" spans="1:5">
      <c r="A6" s="24"/>
      <c r="B6" s="31" t="s">
        <v>35</v>
      </c>
      <c r="C6" s="32" t="s">
        <v>9</v>
      </c>
      <c r="D6" s="32">
        <v>80000</v>
      </c>
      <c r="E6" s="9">
        <v>80000</v>
      </c>
    </row>
    <row r="7" ht="26" customHeight="1" spans="1:5">
      <c r="A7" s="24"/>
      <c r="B7" s="31" t="s">
        <v>36</v>
      </c>
      <c r="C7" s="32" t="s">
        <v>37</v>
      </c>
      <c r="D7" s="32">
        <v>0</v>
      </c>
      <c r="E7" s="9">
        <v>0</v>
      </c>
    </row>
    <row r="8" ht="26" customHeight="1" spans="1:5">
      <c r="A8" s="24"/>
      <c r="B8" s="31" t="s">
        <v>35</v>
      </c>
      <c r="C8" s="32" t="s">
        <v>11</v>
      </c>
      <c r="D8" s="32">
        <v>0</v>
      </c>
      <c r="E8" s="9">
        <v>0</v>
      </c>
    </row>
    <row r="9" ht="26" customHeight="1" spans="1:5">
      <c r="A9" s="24"/>
      <c r="B9" s="31" t="s">
        <v>38</v>
      </c>
      <c r="C9" s="32" t="s">
        <v>39</v>
      </c>
      <c r="D9" s="32">
        <f>D11+D10</f>
        <v>80000</v>
      </c>
      <c r="E9" s="9">
        <f>E11+E10</f>
        <v>80000</v>
      </c>
    </row>
    <row r="10" ht="26" customHeight="1" spans="1:5">
      <c r="A10" s="24"/>
      <c r="B10" s="31" t="s">
        <v>34</v>
      </c>
      <c r="C10" s="32" t="s">
        <v>40</v>
      </c>
      <c r="D10" s="32">
        <v>80000</v>
      </c>
      <c r="E10" s="9">
        <v>80000</v>
      </c>
    </row>
    <row r="11" ht="26" customHeight="1" spans="1:5">
      <c r="A11" s="24"/>
      <c r="B11" s="31" t="s">
        <v>36</v>
      </c>
      <c r="C11" s="32" t="s">
        <v>41</v>
      </c>
      <c r="D11" s="32">
        <v>0</v>
      </c>
      <c r="E11" s="9">
        <v>0</v>
      </c>
    </row>
    <row r="12" ht="26" customHeight="1" spans="1:5">
      <c r="A12" s="24"/>
      <c r="B12" s="31" t="s">
        <v>42</v>
      </c>
      <c r="C12" s="32" t="s">
        <v>43</v>
      </c>
      <c r="D12" s="32">
        <f>D14+D13</f>
        <v>20426.41</v>
      </c>
      <c r="E12" s="9">
        <f>E14+E13</f>
        <v>17609.01</v>
      </c>
    </row>
    <row r="13" ht="26" customHeight="1" spans="1:5">
      <c r="A13" s="24"/>
      <c r="B13" s="31" t="s">
        <v>34</v>
      </c>
      <c r="C13" s="32" t="s">
        <v>44</v>
      </c>
      <c r="D13" s="32">
        <v>19019.53</v>
      </c>
      <c r="E13" s="9">
        <v>16605.53</v>
      </c>
    </row>
    <row r="14" ht="26" customHeight="1" spans="1:5">
      <c r="A14" s="24"/>
      <c r="B14" s="31" t="s">
        <v>36</v>
      </c>
      <c r="C14" s="32" t="s">
        <v>45</v>
      </c>
      <c r="D14" s="32">
        <v>1406.88</v>
      </c>
      <c r="E14" s="9">
        <v>1003.48</v>
      </c>
    </row>
    <row r="15" ht="39" customHeight="1" spans="1:5">
      <c r="A15" s="22" t="s">
        <v>46</v>
      </c>
      <c r="B15" s="23"/>
      <c r="C15" s="23"/>
      <c r="D15" s="23"/>
      <c r="E15" s="23"/>
    </row>
  </sheetData>
  <mergeCells count="3">
    <mergeCell ref="A1:E1"/>
    <mergeCell ref="D2:E2"/>
    <mergeCell ref="A15:E15"/>
  </mergeCells>
  <pageMargins left="0.354166666666667" right="0.35416666666666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19"/>
  <sheetViews>
    <sheetView tabSelected="1" workbookViewId="0">
      <selection activeCell="D4" sqref="D4"/>
    </sheetView>
  </sheetViews>
  <sheetFormatPr defaultColWidth="9" defaultRowHeight="13.5" outlineLevelCol="7"/>
  <cols>
    <col min="1" max="1" width="0.75" style="1" customWidth="1"/>
    <col min="2" max="2" width="58.35" style="2" customWidth="1"/>
    <col min="3" max="3" width="16.575" style="2" customWidth="1"/>
    <col min="4" max="4" width="22.2916666666667" style="2" customWidth="1"/>
    <col min="5" max="5" width="21.1333333333333" style="2" customWidth="1"/>
    <col min="6" max="6" width="20.4583333333333" style="2" customWidth="1"/>
    <col min="7" max="7" width="20.9666666666667" style="2" customWidth="1"/>
    <col min="8" max="8" width="15.1166666666667" style="1" customWidth="1"/>
    <col min="9" max="9" width="9" style="1"/>
    <col min="10" max="16384" width="9" style="2"/>
  </cols>
  <sheetData>
    <row r="1" ht="42" customHeight="1" spans="2:8">
      <c r="B1" s="3" t="s">
        <v>47</v>
      </c>
      <c r="C1" s="3"/>
      <c r="D1" s="3"/>
      <c r="E1" s="3"/>
      <c r="F1" s="3"/>
      <c r="G1" s="3"/>
      <c r="H1" s="4"/>
    </row>
    <row r="2" ht="33" customHeight="1" spans="2:8">
      <c r="B2" s="3"/>
      <c r="C2" s="3"/>
      <c r="D2" s="3"/>
      <c r="E2" s="3"/>
      <c r="F2" s="5" t="s">
        <v>29</v>
      </c>
      <c r="G2" s="5"/>
      <c r="H2" s="6"/>
    </row>
    <row r="3" ht="31" customHeight="1" spans="2:8">
      <c r="B3" s="7" t="s">
        <v>48</v>
      </c>
      <c r="C3" s="8" t="s">
        <v>49</v>
      </c>
      <c r="D3" s="8" t="s">
        <v>50</v>
      </c>
      <c r="E3" s="8" t="s">
        <v>51</v>
      </c>
      <c r="F3" s="8" t="s">
        <v>52</v>
      </c>
      <c r="G3" s="8" t="s">
        <v>53</v>
      </c>
      <c r="H3" s="9" t="s">
        <v>54</v>
      </c>
    </row>
    <row r="4" ht="47" customHeight="1" spans="2:8">
      <c r="B4" s="10" t="s">
        <v>55</v>
      </c>
      <c r="C4" s="11" t="s">
        <v>56</v>
      </c>
      <c r="D4" s="11" t="s">
        <v>57</v>
      </c>
      <c r="E4" s="12">
        <v>1254.46</v>
      </c>
      <c r="F4" s="11">
        <v>3.36</v>
      </c>
      <c r="G4" s="13">
        <v>44370</v>
      </c>
      <c r="H4" s="9" t="s">
        <v>58</v>
      </c>
    </row>
    <row r="5" ht="30" customHeight="1" spans="2:8">
      <c r="B5" s="10" t="s">
        <v>59</v>
      </c>
      <c r="C5" s="11" t="s">
        <v>56</v>
      </c>
      <c r="D5" s="11" t="s">
        <v>57</v>
      </c>
      <c r="E5" s="14">
        <v>169.14</v>
      </c>
      <c r="F5" s="11">
        <v>3.36</v>
      </c>
      <c r="G5" s="13">
        <v>44370</v>
      </c>
      <c r="H5" s="9" t="s">
        <v>58</v>
      </c>
    </row>
    <row r="6" ht="30" customHeight="1" spans="2:8">
      <c r="B6" s="10" t="s">
        <v>60</v>
      </c>
      <c r="C6" s="11" t="s">
        <v>56</v>
      </c>
      <c r="D6" s="11" t="s">
        <v>57</v>
      </c>
      <c r="E6" s="14">
        <v>314.92</v>
      </c>
      <c r="F6" s="11">
        <v>3.36</v>
      </c>
      <c r="G6" s="13">
        <v>44370</v>
      </c>
      <c r="H6" s="9" t="s">
        <v>58</v>
      </c>
    </row>
    <row r="7" ht="30" customHeight="1" spans="2:8">
      <c r="B7" s="10" t="s">
        <v>61</v>
      </c>
      <c r="C7" s="11" t="s">
        <v>56</v>
      </c>
      <c r="D7" s="11" t="s">
        <v>57</v>
      </c>
      <c r="E7" s="14">
        <v>4920.72</v>
      </c>
      <c r="F7" s="11">
        <v>3.36</v>
      </c>
      <c r="G7" s="13">
        <v>44370</v>
      </c>
      <c r="H7" s="9" t="s">
        <v>58</v>
      </c>
    </row>
    <row r="8" ht="30" customHeight="1" spans="2:8">
      <c r="B8" s="10" t="s">
        <v>62</v>
      </c>
      <c r="C8" s="11" t="s">
        <v>56</v>
      </c>
      <c r="D8" s="11" t="s">
        <v>57</v>
      </c>
      <c r="E8" s="14">
        <v>4950.48</v>
      </c>
      <c r="F8" s="11">
        <v>3.36</v>
      </c>
      <c r="G8" s="13">
        <v>44370</v>
      </c>
      <c r="H8" s="9" t="s">
        <v>58</v>
      </c>
    </row>
    <row r="9" ht="30" customHeight="1" spans="2:8">
      <c r="B9" s="10" t="s">
        <v>63</v>
      </c>
      <c r="C9" s="11" t="s">
        <v>56</v>
      </c>
      <c r="D9" s="11" t="s">
        <v>57</v>
      </c>
      <c r="E9" s="14">
        <v>829.17</v>
      </c>
      <c r="F9" s="11">
        <v>3.36</v>
      </c>
      <c r="G9" s="13">
        <v>44370</v>
      </c>
      <c r="H9" s="9" t="s">
        <v>58</v>
      </c>
    </row>
    <row r="10" ht="30" customHeight="1" spans="2:8">
      <c r="B10" s="10" t="s">
        <v>64</v>
      </c>
      <c r="C10" s="11" t="s">
        <v>56</v>
      </c>
      <c r="D10" s="11" t="s">
        <v>57</v>
      </c>
      <c r="E10" s="14">
        <v>419.92</v>
      </c>
      <c r="F10" s="11">
        <v>3.36</v>
      </c>
      <c r="G10" s="13">
        <v>44370</v>
      </c>
      <c r="H10" s="9" t="s">
        <v>58</v>
      </c>
    </row>
    <row r="11" ht="30" customHeight="1" spans="2:8">
      <c r="B11" s="10" t="s">
        <v>65</v>
      </c>
      <c r="C11" s="11" t="s">
        <v>56</v>
      </c>
      <c r="D11" s="11" t="s">
        <v>57</v>
      </c>
      <c r="E11" s="14">
        <v>226.45</v>
      </c>
      <c r="F11" s="11">
        <v>3.36</v>
      </c>
      <c r="G11" s="13">
        <v>44370</v>
      </c>
      <c r="H11" s="9" t="s">
        <v>58</v>
      </c>
    </row>
    <row r="12" ht="42" customHeight="1" spans="2:8">
      <c r="B12" s="10" t="s">
        <v>66</v>
      </c>
      <c r="C12" s="11" t="s">
        <v>56</v>
      </c>
      <c r="D12" s="11" t="s">
        <v>57</v>
      </c>
      <c r="E12" s="14">
        <v>459.4</v>
      </c>
      <c r="F12" s="11">
        <v>3.36</v>
      </c>
      <c r="G12" s="13">
        <v>44370</v>
      </c>
      <c r="H12" s="9" t="s">
        <v>58</v>
      </c>
    </row>
    <row r="13" ht="54" customHeight="1" spans="2:8">
      <c r="B13" s="10" t="s">
        <v>67</v>
      </c>
      <c r="C13" s="11" t="s">
        <v>56</v>
      </c>
      <c r="D13" s="11" t="s">
        <v>57</v>
      </c>
      <c r="E13" s="12">
        <v>6317.16</v>
      </c>
      <c r="F13" s="11">
        <v>3.36</v>
      </c>
      <c r="G13" s="13">
        <v>44370</v>
      </c>
      <c r="H13" s="9" t="s">
        <v>58</v>
      </c>
    </row>
    <row r="14" ht="30" customHeight="1" spans="2:8">
      <c r="B14" s="10" t="s">
        <v>68</v>
      </c>
      <c r="C14" s="11" t="s">
        <v>56</v>
      </c>
      <c r="D14" s="11" t="s">
        <v>57</v>
      </c>
      <c r="E14" s="14">
        <v>1140.05</v>
      </c>
      <c r="F14" s="11">
        <v>3.36</v>
      </c>
      <c r="G14" s="13">
        <v>44370</v>
      </c>
      <c r="H14" s="9" t="s">
        <v>58</v>
      </c>
    </row>
    <row r="15" ht="30" customHeight="1" spans="2:8">
      <c r="B15" s="15" t="s">
        <v>69</v>
      </c>
      <c r="C15" s="11" t="s">
        <v>70</v>
      </c>
      <c r="D15" s="11" t="s">
        <v>57</v>
      </c>
      <c r="E15" s="14">
        <v>3700</v>
      </c>
      <c r="F15" s="11">
        <v>3.13</v>
      </c>
      <c r="G15" s="13">
        <v>44545</v>
      </c>
      <c r="H15" s="9" t="s">
        <v>71</v>
      </c>
    </row>
    <row r="16" ht="30" customHeight="1" spans="2:8">
      <c r="B16" s="15" t="s">
        <v>72</v>
      </c>
      <c r="C16" s="11" t="s">
        <v>70</v>
      </c>
      <c r="D16" s="11" t="s">
        <v>57</v>
      </c>
      <c r="E16" s="14">
        <v>6400</v>
      </c>
      <c r="F16" s="11">
        <v>3.13</v>
      </c>
      <c r="G16" s="13">
        <v>44545</v>
      </c>
      <c r="H16" s="9" t="s">
        <v>71</v>
      </c>
    </row>
    <row r="17" ht="30" customHeight="1" spans="2:8">
      <c r="B17" s="16" t="s">
        <v>73</v>
      </c>
      <c r="C17" s="17"/>
      <c r="D17" s="17"/>
      <c r="E17" s="18">
        <f>SUM(E4:E16)</f>
        <v>31101.87</v>
      </c>
      <c r="F17" s="19"/>
      <c r="G17" s="20"/>
      <c r="H17" s="21"/>
    </row>
    <row r="18" ht="50" customHeight="1" spans="2:8">
      <c r="B18" s="22" t="s">
        <v>74</v>
      </c>
      <c r="C18" s="23"/>
      <c r="D18" s="23"/>
      <c r="E18" s="23"/>
      <c r="F18" s="23"/>
      <c r="G18" s="23"/>
      <c r="H18" s="23"/>
    </row>
    <row r="19" spans="2:2">
      <c r="B19" s="2" t="s">
        <v>75</v>
      </c>
    </row>
  </sheetData>
  <mergeCells count="3">
    <mergeCell ref="B1:H1"/>
    <mergeCell ref="B17:D17"/>
    <mergeCell ref="B18:H18"/>
  </mergeCells>
  <pageMargins left="0.393055555555556" right="0.393055555555556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限额及余额决算情况表</vt:lpstr>
      <vt:lpstr>转贷政府债券及还本付息情况表</vt:lpstr>
      <vt:lpstr>政府债券使用情况表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2022-09-08T03:50:00Z</dcterms:created>
  <dcterms:modified xsi:type="dcterms:W3CDTF">2022-09-14T03:31:49Z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2052-11.1.0.9329</vt:lpwstr>
  </property>
</Properties>
</file>