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总表" sheetId="1" r:id="rId1"/>
  </sheets>
  <definedNames>
    <definedName name="_xlnm.Print_Titles" localSheetId="0">总表!$4:$6</definedName>
  </definedNames>
  <calcPr calcId="144525"/>
</workbook>
</file>

<file path=xl/sharedStrings.xml><?xml version="1.0" encoding="utf-8"?>
<sst xmlns="http://schemas.openxmlformats.org/spreadsheetml/2006/main" count="33" uniqueCount="29">
  <si>
    <t>附件：</t>
  </si>
  <si>
    <t xml:space="preserve">昌都市2022年中央林业草原转移支付（第三批）资金分配表
</t>
  </si>
  <si>
    <t>单位：万元</t>
  </si>
  <si>
    <t>序号</t>
  </si>
  <si>
    <t>市/县</t>
  </si>
  <si>
    <t>合计</t>
  </si>
  <si>
    <t>中央财政林业改革发展资金（项目代码Z175070050002）（财资环[2021]108号）</t>
  </si>
  <si>
    <t>中央财政林业草原生态保护恢复资金（财资环[2022]34号
（项目代码：Z175070050001；直达资金标识：01中央直达资金)</t>
  </si>
  <si>
    <t>中央财政林业改革发展资金（项目代码Z175070050002）（财资环[2022]36号）（项目代码：Z175070050002；直达资金标识：01中央直达资金)</t>
  </si>
  <si>
    <t>备注</t>
  </si>
  <si>
    <t>森林资源管护补助</t>
  </si>
  <si>
    <t>新一轮退耕还林补助（此次下达）</t>
  </si>
  <si>
    <t>生态护林员补助（此次下达）</t>
  </si>
  <si>
    <t>天保工程区外天然商品林停伐管护补助（此次下达）</t>
  </si>
  <si>
    <t>天保工程区管护补助（此次下达）</t>
  </si>
  <si>
    <t>森林生态效益补偿（此次下达）</t>
  </si>
  <si>
    <t>昌都市</t>
  </si>
  <si>
    <t>市本级</t>
  </si>
  <si>
    <t>边坝县</t>
  </si>
  <si>
    <t>八宿县</t>
  </si>
  <si>
    <t>芒康县</t>
  </si>
  <si>
    <t>左贡县</t>
  </si>
  <si>
    <t>丁青县</t>
  </si>
  <si>
    <t>类乌齐县</t>
  </si>
  <si>
    <t>卡若区</t>
  </si>
  <si>
    <t>江达县</t>
  </si>
  <si>
    <t>贡觉县</t>
  </si>
  <si>
    <t>察雅县</t>
  </si>
  <si>
    <t>洛隆县</t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</si>
</sst>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177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0_);[Red]\(0\)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华文仿宋"/>
      <charset val="134"/>
    </font>
    <font>
      <b/>
      <sz val="11"/>
      <color indexed="8"/>
      <name val="宋体"/>
      <charset val="134"/>
      <scheme val="minor"/>
    </font>
    <font>
      <sz val="10"/>
      <name val="华文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"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12" fillId="2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16" borderId="13" applyNumberFormat="false" applyAlignment="false" applyProtection="false">
      <alignment vertical="center"/>
    </xf>
    <xf numFmtId="0" fontId="16" fillId="12" borderId="11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5" fillId="0" borderId="15" applyNumberFormat="false" applyFill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0" fillId="26" borderId="16" applyNumberFormat="false" applyFont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8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6" fillId="21" borderId="0" applyNumberFormat="false" applyBorder="false" applyAlignment="false" applyProtection="false">
      <alignment vertical="center"/>
    </xf>
    <xf numFmtId="0" fontId="29" fillId="16" borderId="9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12" fillId="34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6" borderId="9" applyNumberForma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1" fillId="0" borderId="0">
      <alignment vertical="center"/>
    </xf>
    <xf numFmtId="0" fontId="12" fillId="7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37">
    <xf numFmtId="0" fontId="0" fillId="0" borderId="0" xfId="0"/>
    <xf numFmtId="177" fontId="1" fillId="0" borderId="0" xfId="0" applyNumberFormat="true" applyFont="true" applyAlignment="true">
      <alignment horizontal="center" vertical="center" wrapText="true"/>
    </xf>
    <xf numFmtId="177" fontId="2" fillId="0" borderId="0" xfId="0" applyNumberFormat="true" applyFont="true" applyAlignment="true">
      <alignment horizontal="center" vertical="center" wrapText="true"/>
    </xf>
    <xf numFmtId="177" fontId="3" fillId="2" borderId="0" xfId="0" applyNumberFormat="true" applyFont="true" applyFill="true" applyAlignment="true">
      <alignment horizontal="center" vertical="center" wrapText="true"/>
    </xf>
    <xf numFmtId="177" fontId="0" fillId="2" borderId="0" xfId="0" applyNumberFormat="true" applyFill="true" applyAlignment="true">
      <alignment horizontal="center" vertical="center" wrapText="true"/>
    </xf>
    <xf numFmtId="178" fontId="0" fillId="0" borderId="0" xfId="0" applyNumberFormat="true" applyAlignment="true">
      <alignment horizontal="center" vertical="center" wrapText="true"/>
    </xf>
    <xf numFmtId="177" fontId="0" fillId="0" borderId="0" xfId="0" applyNumberFormat="true" applyAlignment="true">
      <alignment horizontal="center" vertical="center" wrapText="true"/>
    </xf>
    <xf numFmtId="178" fontId="4" fillId="0" borderId="0" xfId="0" applyNumberFormat="true" applyFont="true" applyAlignment="true">
      <alignment horizontal="center" vertical="center" wrapText="true"/>
    </xf>
    <xf numFmtId="177" fontId="5" fillId="0" borderId="0" xfId="0" applyNumberFormat="true" applyFont="true" applyAlignment="true">
      <alignment horizontal="center" vertical="center" wrapText="true"/>
    </xf>
    <xf numFmtId="178" fontId="6" fillId="0" borderId="1" xfId="0" applyNumberFormat="true" applyFont="true" applyBorder="true" applyAlignment="true">
      <alignment horizontal="center" vertical="center" wrapText="true"/>
    </xf>
    <xf numFmtId="177" fontId="6" fillId="0" borderId="1" xfId="0" applyNumberFormat="true" applyFont="true" applyBorder="true" applyAlignment="true">
      <alignment horizontal="center" vertical="center" wrapText="true"/>
    </xf>
    <xf numFmtId="178" fontId="2" fillId="0" borderId="2" xfId="0" applyNumberFormat="true" applyFont="true" applyBorder="true" applyAlignment="true">
      <alignment horizontal="center" vertical="center" wrapText="true"/>
    </xf>
    <xf numFmtId="177" fontId="2" fillId="0" borderId="2" xfId="0" applyNumberFormat="true" applyFont="true" applyBorder="true" applyAlignment="true">
      <alignment horizontal="center" vertical="center" wrapText="true"/>
    </xf>
    <xf numFmtId="177" fontId="2" fillId="0" borderId="3" xfId="0" applyNumberFormat="true" applyFont="true" applyBorder="true" applyAlignment="true">
      <alignment horizontal="center" vertical="center" wrapText="true"/>
    </xf>
    <xf numFmtId="178" fontId="2" fillId="0" borderId="4" xfId="0" applyNumberFormat="true" applyFont="true" applyBorder="true" applyAlignment="true">
      <alignment horizontal="center" vertical="center" wrapText="true"/>
    </xf>
    <xf numFmtId="177" fontId="2" fillId="0" borderId="4" xfId="0" applyNumberFormat="true" applyFont="true" applyBorder="true" applyAlignment="true">
      <alignment horizontal="center" vertical="center" wrapText="true"/>
    </xf>
    <xf numFmtId="178" fontId="2" fillId="0" borderId="5" xfId="0" applyNumberFormat="true" applyFont="true" applyBorder="true" applyAlignment="true">
      <alignment horizontal="center" vertical="center" wrapText="true"/>
    </xf>
    <xf numFmtId="177" fontId="2" fillId="0" borderId="5" xfId="0" applyNumberFormat="true" applyFont="true" applyBorder="true" applyAlignment="true">
      <alignment horizontal="center" vertical="center" wrapText="true"/>
    </xf>
    <xf numFmtId="177" fontId="2" fillId="0" borderId="6" xfId="0" applyNumberFormat="true" applyFont="true" applyBorder="true" applyAlignment="true">
      <alignment horizontal="center" vertical="center" wrapText="true"/>
    </xf>
    <xf numFmtId="178" fontId="3" fillId="3" borderId="6" xfId="0" applyNumberFormat="true" applyFont="true" applyFill="true" applyBorder="true" applyAlignment="true">
      <alignment horizontal="center" vertical="center" wrapText="true"/>
    </xf>
    <xf numFmtId="177" fontId="3" fillId="3" borderId="6" xfId="0" applyNumberFormat="true" applyFont="true" applyFill="true" applyBorder="true" applyAlignment="true">
      <alignment horizontal="center" vertical="center" wrapText="true"/>
    </xf>
    <xf numFmtId="176" fontId="3" fillId="3" borderId="6" xfId="0" applyNumberFormat="true" applyFont="true" applyFill="true" applyBorder="true" applyAlignment="true">
      <alignment horizontal="center" vertical="center" wrapText="true"/>
    </xf>
    <xf numFmtId="178" fontId="7" fillId="3" borderId="6" xfId="0" applyNumberFormat="true" applyFont="true" applyFill="true" applyBorder="true" applyAlignment="true">
      <alignment horizontal="center" vertical="center" wrapText="true"/>
    </xf>
    <xf numFmtId="177" fontId="7" fillId="3" borderId="6" xfId="0" applyNumberFormat="true" applyFont="true" applyFill="true" applyBorder="true" applyAlignment="true">
      <alignment horizontal="center" vertical="center" wrapText="true"/>
    </xf>
    <xf numFmtId="176" fontId="7" fillId="3" borderId="6" xfId="0" applyNumberFormat="true" applyFont="true" applyFill="true" applyBorder="true" applyAlignment="true">
      <alignment horizontal="center" vertical="center" wrapText="true"/>
    </xf>
    <xf numFmtId="177" fontId="2" fillId="0" borderId="7" xfId="0" applyNumberFormat="true" applyFont="true" applyBorder="true" applyAlignment="true">
      <alignment horizontal="center" vertical="center" wrapText="true"/>
    </xf>
    <xf numFmtId="177" fontId="2" fillId="0" borderId="8" xfId="0" applyNumberFormat="true" applyFont="true" applyBorder="true" applyAlignment="true">
      <alignment horizontal="center" vertical="center" wrapText="true"/>
    </xf>
    <xf numFmtId="176" fontId="8" fillId="3" borderId="6" xfId="0" applyNumberFormat="true" applyFont="true" applyFill="true" applyBorder="true" applyAlignment="true">
      <alignment horizontal="center" vertical="center" wrapText="true"/>
    </xf>
    <xf numFmtId="176" fontId="9" fillId="3" borderId="6" xfId="23" applyNumberFormat="true" applyFont="true" applyFill="true" applyBorder="true" applyAlignment="true">
      <alignment horizontal="center" vertical="center" wrapText="true"/>
    </xf>
    <xf numFmtId="176" fontId="7" fillId="3" borderId="6" xfId="4" applyNumberFormat="true" applyFont="true" applyFill="true" applyBorder="true" applyAlignment="true">
      <alignment horizontal="center" vertical="center" wrapText="true"/>
    </xf>
    <xf numFmtId="177" fontId="1" fillId="0" borderId="2" xfId="0" applyNumberFormat="true" applyFont="true" applyBorder="true" applyAlignment="true">
      <alignment horizontal="center" vertical="center" wrapText="true"/>
    </xf>
    <xf numFmtId="177" fontId="1" fillId="0" borderId="4" xfId="0" applyNumberFormat="true" applyFont="true" applyBorder="true" applyAlignment="true">
      <alignment horizontal="center" vertical="center" wrapText="true"/>
    </xf>
    <xf numFmtId="177" fontId="1" fillId="0" borderId="5" xfId="0" applyNumberFormat="true" applyFont="true" applyBorder="true" applyAlignment="true">
      <alignment horizontal="center" vertical="center" wrapText="true"/>
    </xf>
    <xf numFmtId="176" fontId="9" fillId="3" borderId="6" xfId="1" applyNumberFormat="true" applyFont="true" applyFill="true" applyBorder="true" applyAlignment="true">
      <alignment horizontal="center" vertical="center" wrapText="true"/>
    </xf>
    <xf numFmtId="176" fontId="9" fillId="3" borderId="6" xfId="6" applyNumberFormat="true" applyFont="true" applyFill="true" applyBorder="true" applyAlignment="true">
      <alignment horizontal="center" vertical="center" wrapText="true"/>
    </xf>
    <xf numFmtId="177" fontId="0" fillId="3" borderId="6" xfId="0" applyNumberFormat="true" applyFill="true" applyBorder="true" applyAlignment="true">
      <alignment horizontal="center" vertical="center" wrapText="true"/>
    </xf>
    <xf numFmtId="176" fontId="9" fillId="3" borderId="0" xfId="0" applyNumberFormat="true" applyFont="true" applyFill="true" applyAlignment="true">
      <alignment horizontal="center" vertical="center" wrapText="true"/>
    </xf>
  </cellXfs>
  <cellStyles count="57">
    <cellStyle name="常规" xfId="0" builtinId="0"/>
    <cellStyle name="常规 24" xfId="1"/>
    <cellStyle name="常规 25" xfId="2"/>
    <cellStyle name="常规 26" xfId="3"/>
    <cellStyle name="常规 27" xfId="4"/>
    <cellStyle name="常规 28" xfId="5"/>
    <cellStyle name="常规 7 2 2 2 2 3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解释性文本" xfId="13" builtinId="53"/>
    <cellStyle name="标题 2" xfId="14" builtinId="17"/>
    <cellStyle name="40% - 强调文字颜色 5" xfId="15" builtinId="47"/>
    <cellStyle name="千位分隔[0]" xfId="16" builtinId="6"/>
    <cellStyle name="40% - 强调文字颜色 6" xfId="17" builtinId="51"/>
    <cellStyle name="超链接" xfId="18" builtinId="8"/>
    <cellStyle name="强调文字颜色 5" xfId="19" builtinId="45"/>
    <cellStyle name="标题 3" xfId="20" builtinId="18"/>
    <cellStyle name="汇总" xfId="21" builtinId="25"/>
    <cellStyle name="20% - 强调文字颜色 1" xfId="22" builtinId="30"/>
    <cellStyle name="常规 7" xfId="23"/>
    <cellStyle name="40% - 强调文字颜色 1" xfId="24" builtinId="31"/>
    <cellStyle name="强调文字颜色 6" xfId="25" builtinId="49"/>
    <cellStyle name="千位分隔" xfId="26" builtinId="3"/>
    <cellStyle name="标题" xfId="27" builtinId="15"/>
    <cellStyle name="已访问的超链接" xfId="28" builtinId="9"/>
    <cellStyle name="40% - 强调文字颜色 4" xfId="29" builtinId="43"/>
    <cellStyle name="链接单元格" xfId="30" builtinId="24"/>
    <cellStyle name="标题 4" xfId="31" builtinId="19"/>
    <cellStyle name="20% - 强调文字颜色 2" xfId="32" builtinId="34"/>
    <cellStyle name="货币[0]" xfId="33" builtinId="7"/>
    <cellStyle name="警告文本" xfId="34" builtinId="11"/>
    <cellStyle name="40% - 强调文字颜色 2" xfId="35" builtinId="35"/>
    <cellStyle name="注释" xfId="36" builtinId="10"/>
    <cellStyle name="60% - 强调文字颜色 3" xfId="37" builtinId="40"/>
    <cellStyle name="好" xfId="38" builtinId="26"/>
    <cellStyle name="20% - 强调文字颜色 5" xfId="39" builtinId="46"/>
    <cellStyle name="适中" xfId="40" builtinId="28"/>
    <cellStyle name="计算" xfId="41" builtinId="22"/>
    <cellStyle name="强调文字颜色 1" xfId="42" builtinId="29"/>
    <cellStyle name="60% - 强调文字颜色 4" xfId="43" builtinId="44"/>
    <cellStyle name="60% - 强调文字颜色 1" xfId="44" builtinId="32"/>
    <cellStyle name="强调文字颜色 2" xfId="45" builtinId="33"/>
    <cellStyle name="60% - 强调文字颜色 5" xfId="46" builtinId="48"/>
    <cellStyle name="百分比" xfId="47" builtinId="5"/>
    <cellStyle name="60% - 强调文字颜色 2" xfId="48" builtinId="36"/>
    <cellStyle name="货币" xfId="49" builtinId="4"/>
    <cellStyle name="强调文字颜色 3" xfId="50" builtinId="37"/>
    <cellStyle name="20% - 强调文字颜色 3" xfId="51" builtinId="38"/>
    <cellStyle name="输入" xfId="52" builtinId="20"/>
    <cellStyle name="40% - 强调文字颜色 3" xfId="53" builtinId="39"/>
    <cellStyle name="常规 7 5" xfId="54"/>
    <cellStyle name="强调文字颜色 4" xfId="55" builtinId="41"/>
    <cellStyle name="20% - 强调文字颜色 4" xfId="56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H13" sqref="H13"/>
    </sheetView>
  </sheetViews>
  <sheetFormatPr defaultColWidth="9" defaultRowHeight="13.5"/>
  <cols>
    <col min="1" max="1" width="7.375" style="5" customWidth="true"/>
    <col min="2" max="2" width="21.625" style="6" customWidth="true"/>
    <col min="3" max="3" width="18.5" style="6" customWidth="true"/>
    <col min="4" max="4" width="17" style="6" customWidth="true"/>
    <col min="5" max="5" width="15.625" style="6" customWidth="true"/>
    <col min="6" max="6" width="15.75" style="6" customWidth="true"/>
    <col min="7" max="7" width="10.875" style="6" customWidth="true"/>
    <col min="8" max="8" width="13.375" style="6" customWidth="true"/>
    <col min="9" max="9" width="18.75" style="6" customWidth="true"/>
    <col min="10" max="10" width="16.5" style="6" customWidth="true"/>
    <col min="11" max="11" width="14.875" style="6" customWidth="true"/>
    <col min="12" max="12" width="17.375" style="6" customWidth="true"/>
    <col min="13" max="16384" width="9" style="6"/>
  </cols>
  <sheetData>
    <row r="1" ht="30.75" customHeight="true" spans="1:1">
      <c r="A1" s="7" t="s">
        <v>0</v>
      </c>
    </row>
    <row r="2" ht="39.75" customHeight="true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ht="20.25" customHeight="true" spans="1:12">
      <c r="A3" s="9"/>
      <c r="B3" s="10"/>
      <c r="C3" s="10"/>
      <c r="D3" s="10"/>
      <c r="E3" s="10"/>
      <c r="F3" s="10"/>
      <c r="G3" s="10"/>
      <c r="H3" s="10"/>
      <c r="I3" s="10"/>
      <c r="J3" s="10"/>
      <c r="K3" s="10" t="s">
        <v>2</v>
      </c>
      <c r="L3" s="10"/>
    </row>
    <row r="4" s="1" customFormat="true" ht="55.5" customHeight="true" spans="1:12">
      <c r="A4" s="11" t="s">
        <v>3</v>
      </c>
      <c r="B4" s="12" t="s">
        <v>4</v>
      </c>
      <c r="C4" s="12" t="s">
        <v>5</v>
      </c>
      <c r="D4" s="13" t="s">
        <v>6</v>
      </c>
      <c r="E4" s="25"/>
      <c r="F4" s="13" t="s">
        <v>7</v>
      </c>
      <c r="G4" s="25"/>
      <c r="H4" s="26"/>
      <c r="I4" s="13" t="s">
        <v>8</v>
      </c>
      <c r="J4" s="25"/>
      <c r="K4" s="25"/>
      <c r="L4" s="30" t="s">
        <v>9</v>
      </c>
    </row>
    <row r="5" s="2" customFormat="true" ht="48" customHeight="true" spans="1:12">
      <c r="A5" s="14"/>
      <c r="B5" s="15"/>
      <c r="C5" s="15"/>
      <c r="D5" s="13" t="s">
        <v>10</v>
      </c>
      <c r="E5" s="25"/>
      <c r="F5" s="12" t="s">
        <v>5</v>
      </c>
      <c r="G5" s="12" t="s">
        <v>11</v>
      </c>
      <c r="H5" s="12" t="s">
        <v>12</v>
      </c>
      <c r="I5" s="13" t="s">
        <v>10</v>
      </c>
      <c r="J5" s="25"/>
      <c r="K5" s="25"/>
      <c r="L5" s="31"/>
    </row>
    <row r="6" s="1" customFormat="true" ht="51" customHeight="true" spans="1:12">
      <c r="A6" s="16"/>
      <c r="B6" s="17"/>
      <c r="C6" s="17"/>
      <c r="D6" s="18" t="s">
        <v>5</v>
      </c>
      <c r="E6" s="18" t="s">
        <v>13</v>
      </c>
      <c r="F6" s="17"/>
      <c r="G6" s="17"/>
      <c r="H6" s="17"/>
      <c r="I6" s="18" t="s">
        <v>5</v>
      </c>
      <c r="J6" s="18" t="s">
        <v>14</v>
      </c>
      <c r="K6" s="13" t="s">
        <v>15</v>
      </c>
      <c r="L6" s="32"/>
    </row>
    <row r="7" s="3" customFormat="true" spans="1:12">
      <c r="A7" s="19"/>
      <c r="B7" s="20" t="s">
        <v>16</v>
      </c>
      <c r="C7" s="21">
        <f t="shared" ref="C7:C19" si="0">D7+F7+I7</f>
        <v>19625.12</v>
      </c>
      <c r="D7" s="21">
        <f t="shared" ref="D7:D27" si="1">SUM(E7:E7)</f>
        <v>471.67</v>
      </c>
      <c r="E7" s="21">
        <f>SUM(E8:E19)</f>
        <v>471.67</v>
      </c>
      <c r="F7" s="21">
        <f t="shared" ref="F7:F15" si="2">G7+H7</f>
        <v>637.04</v>
      </c>
      <c r="G7" s="27">
        <f t="shared" ref="G7:H7" si="3">SUM(G8:G19)</f>
        <v>277.04</v>
      </c>
      <c r="H7" s="21">
        <f t="shared" si="3"/>
        <v>360</v>
      </c>
      <c r="I7" s="21">
        <f t="shared" ref="I7:I19" si="4">SUM(J7:K7)</f>
        <v>18516.41</v>
      </c>
      <c r="J7" s="27">
        <f>SUM(J8:J19)</f>
        <v>1915</v>
      </c>
      <c r="K7" s="27">
        <v>16601.41</v>
      </c>
      <c r="L7" s="20"/>
    </row>
    <row r="8" s="4" customFormat="true" spans="1:12">
      <c r="A8" s="22">
        <v>1</v>
      </c>
      <c r="B8" s="23" t="s">
        <v>17</v>
      </c>
      <c r="C8" s="24">
        <f t="shared" si="0"/>
        <v>246</v>
      </c>
      <c r="D8" s="24">
        <f t="shared" si="1"/>
        <v>0</v>
      </c>
      <c r="E8" s="28"/>
      <c r="F8" s="24">
        <f t="shared" si="2"/>
        <v>0</v>
      </c>
      <c r="G8" s="29"/>
      <c r="H8" s="24"/>
      <c r="I8" s="24">
        <f t="shared" si="4"/>
        <v>246</v>
      </c>
      <c r="J8" s="33">
        <v>246</v>
      </c>
      <c r="K8" s="34"/>
      <c r="L8" s="35"/>
    </row>
    <row r="9" spans="1:12">
      <c r="A9" s="22">
        <v>2</v>
      </c>
      <c r="B9" s="23" t="s">
        <v>18</v>
      </c>
      <c r="C9" s="24">
        <f t="shared" si="0"/>
        <v>591.249999999999</v>
      </c>
      <c r="D9" s="24">
        <f t="shared" si="1"/>
        <v>83.65</v>
      </c>
      <c r="E9" s="28">
        <v>83.65</v>
      </c>
      <c r="F9" s="24">
        <f t="shared" si="2"/>
        <v>222.96</v>
      </c>
      <c r="G9" s="29">
        <v>102.96</v>
      </c>
      <c r="H9" s="24">
        <v>120</v>
      </c>
      <c r="I9" s="24">
        <f t="shared" si="4"/>
        <v>284.639999999999</v>
      </c>
      <c r="J9" s="33"/>
      <c r="K9" s="34">
        <v>284.639999999999</v>
      </c>
      <c r="L9" s="35"/>
    </row>
    <row r="10" spans="1:12">
      <c r="A10" s="22">
        <v>3</v>
      </c>
      <c r="B10" s="23" t="s">
        <v>19</v>
      </c>
      <c r="C10" s="24">
        <f t="shared" si="0"/>
        <v>223.51</v>
      </c>
      <c r="D10" s="24">
        <f t="shared" si="1"/>
        <v>15.49</v>
      </c>
      <c r="E10" s="28">
        <v>15.49</v>
      </c>
      <c r="F10" s="24">
        <f t="shared" si="2"/>
        <v>4.96</v>
      </c>
      <c r="G10" s="29">
        <v>4.96</v>
      </c>
      <c r="H10" s="24">
        <v>0</v>
      </c>
      <c r="I10" s="24">
        <f t="shared" si="4"/>
        <v>203.06</v>
      </c>
      <c r="J10" s="33"/>
      <c r="K10" s="34">
        <v>203.06</v>
      </c>
      <c r="L10" s="35"/>
    </row>
    <row r="11" spans="1:12">
      <c r="A11" s="22">
        <v>4</v>
      </c>
      <c r="B11" s="23" t="s">
        <v>20</v>
      </c>
      <c r="C11" s="24">
        <f t="shared" si="0"/>
        <v>7487.41</v>
      </c>
      <c r="D11" s="24">
        <f t="shared" si="1"/>
        <v>0</v>
      </c>
      <c r="E11" s="28"/>
      <c r="F11" s="24">
        <f t="shared" si="2"/>
        <v>109.46</v>
      </c>
      <c r="G11" s="29">
        <v>109.46</v>
      </c>
      <c r="H11" s="24">
        <v>0</v>
      </c>
      <c r="I11" s="24">
        <f t="shared" si="4"/>
        <v>7377.95</v>
      </c>
      <c r="J11" s="33">
        <v>634</v>
      </c>
      <c r="K11" s="34">
        <v>6743.95</v>
      </c>
      <c r="L11" s="35"/>
    </row>
    <row r="12" spans="1:12">
      <c r="A12" s="22">
        <v>5</v>
      </c>
      <c r="B12" s="23" t="s">
        <v>21</v>
      </c>
      <c r="C12" s="24">
        <f t="shared" si="0"/>
        <v>460.280000000001</v>
      </c>
      <c r="D12" s="24">
        <f t="shared" si="1"/>
        <v>81.3</v>
      </c>
      <c r="E12" s="28">
        <v>81.3</v>
      </c>
      <c r="F12" s="24">
        <f t="shared" si="2"/>
        <v>7.54</v>
      </c>
      <c r="G12" s="29">
        <v>7.54</v>
      </c>
      <c r="H12" s="24"/>
      <c r="I12" s="24">
        <f t="shared" si="4"/>
        <v>371.440000000001</v>
      </c>
      <c r="J12" s="33"/>
      <c r="K12" s="34">
        <v>371.440000000001</v>
      </c>
      <c r="L12" s="35"/>
    </row>
    <row r="13" spans="1:12">
      <c r="A13" s="22">
        <v>6</v>
      </c>
      <c r="B13" s="23" t="s">
        <v>22</v>
      </c>
      <c r="C13" s="24">
        <f t="shared" si="0"/>
        <v>237.74</v>
      </c>
      <c r="D13" s="24">
        <f t="shared" si="1"/>
        <v>8.41</v>
      </c>
      <c r="E13" s="28">
        <v>8.41</v>
      </c>
      <c r="F13" s="24">
        <f t="shared" si="2"/>
        <v>100</v>
      </c>
      <c r="G13" s="29"/>
      <c r="H13" s="24">
        <v>100</v>
      </c>
      <c r="I13" s="24">
        <f t="shared" si="4"/>
        <v>129.33</v>
      </c>
      <c r="J13" s="33"/>
      <c r="K13" s="34">
        <v>129.33</v>
      </c>
      <c r="L13" s="35"/>
    </row>
    <row r="14" spans="1:12">
      <c r="A14" s="22">
        <v>7</v>
      </c>
      <c r="B14" s="23" t="s">
        <v>23</v>
      </c>
      <c r="C14" s="24">
        <f t="shared" si="0"/>
        <v>193.87</v>
      </c>
      <c r="D14" s="24">
        <f t="shared" si="1"/>
        <v>36.24</v>
      </c>
      <c r="E14" s="28">
        <v>36.24</v>
      </c>
      <c r="F14" s="24">
        <f t="shared" si="2"/>
        <v>0</v>
      </c>
      <c r="G14" s="29"/>
      <c r="H14" s="24">
        <v>0</v>
      </c>
      <c r="I14" s="24">
        <f t="shared" si="4"/>
        <v>157.63</v>
      </c>
      <c r="J14" s="33"/>
      <c r="K14" s="34">
        <v>157.63</v>
      </c>
      <c r="L14" s="35"/>
    </row>
    <row r="15" spans="1:12">
      <c r="A15" s="22">
        <v>8</v>
      </c>
      <c r="B15" s="23" t="s">
        <v>24</v>
      </c>
      <c r="C15" s="24">
        <f t="shared" si="0"/>
        <v>574.910000000001</v>
      </c>
      <c r="D15" s="24">
        <f t="shared" si="1"/>
        <v>116.88</v>
      </c>
      <c r="E15" s="28">
        <v>116.88</v>
      </c>
      <c r="F15" s="24">
        <f t="shared" si="2"/>
        <v>0</v>
      </c>
      <c r="G15" s="29"/>
      <c r="H15" s="24">
        <v>0</v>
      </c>
      <c r="I15" s="24">
        <f t="shared" si="4"/>
        <v>458.030000000001</v>
      </c>
      <c r="J15" s="33"/>
      <c r="K15" s="34">
        <v>458.030000000001</v>
      </c>
      <c r="L15" s="35"/>
    </row>
    <row r="16" spans="1:12">
      <c r="A16" s="22">
        <v>9</v>
      </c>
      <c r="B16" s="23" t="s">
        <v>25</v>
      </c>
      <c r="C16" s="24">
        <f t="shared" si="0"/>
        <v>5667.93</v>
      </c>
      <c r="D16" s="24">
        <f t="shared" si="1"/>
        <v>0</v>
      </c>
      <c r="E16" s="28"/>
      <c r="F16" s="24"/>
      <c r="G16" s="29"/>
      <c r="H16" s="24"/>
      <c r="I16" s="24">
        <f t="shared" si="4"/>
        <v>5667.93</v>
      </c>
      <c r="J16" s="33">
        <v>489</v>
      </c>
      <c r="K16" s="34">
        <v>5178.93</v>
      </c>
      <c r="L16" s="35"/>
    </row>
    <row r="17" spans="1:12">
      <c r="A17" s="22">
        <v>10</v>
      </c>
      <c r="B17" s="23" t="s">
        <v>26</v>
      </c>
      <c r="C17" s="24">
        <f t="shared" si="0"/>
        <v>3121.44</v>
      </c>
      <c r="D17" s="24">
        <f t="shared" si="1"/>
        <v>0</v>
      </c>
      <c r="E17" s="28"/>
      <c r="F17" s="24">
        <f>G17+H17</f>
        <v>20</v>
      </c>
      <c r="G17" s="29"/>
      <c r="H17" s="24">
        <v>20</v>
      </c>
      <c r="I17" s="24">
        <f t="shared" si="4"/>
        <v>3101.44</v>
      </c>
      <c r="J17" s="33">
        <v>546</v>
      </c>
      <c r="K17" s="34">
        <v>2555.44</v>
      </c>
      <c r="L17" s="35"/>
    </row>
    <row r="18" spans="1:12">
      <c r="A18" s="22">
        <v>11</v>
      </c>
      <c r="B18" s="23" t="s">
        <v>27</v>
      </c>
      <c r="C18" s="24">
        <f t="shared" si="0"/>
        <v>306.59</v>
      </c>
      <c r="D18" s="24">
        <f t="shared" si="1"/>
        <v>24.38</v>
      </c>
      <c r="E18" s="28">
        <v>24.38</v>
      </c>
      <c r="F18" s="24">
        <f>G18+H18</f>
        <v>52.12</v>
      </c>
      <c r="G18" s="29">
        <v>52.12</v>
      </c>
      <c r="H18" s="24"/>
      <c r="I18" s="24">
        <f t="shared" si="4"/>
        <v>230.09</v>
      </c>
      <c r="J18" s="36"/>
      <c r="K18" s="34">
        <v>230.09</v>
      </c>
      <c r="L18" s="35"/>
    </row>
    <row r="19" spans="1:12">
      <c r="A19" s="22">
        <v>12</v>
      </c>
      <c r="B19" s="23" t="s">
        <v>28</v>
      </c>
      <c r="C19" s="24">
        <f t="shared" si="0"/>
        <v>514.19</v>
      </c>
      <c r="D19" s="24">
        <f t="shared" si="1"/>
        <v>105.32</v>
      </c>
      <c r="E19" s="28">
        <v>105.32</v>
      </c>
      <c r="F19" s="24">
        <f>G19+H19</f>
        <v>120</v>
      </c>
      <c r="G19" s="29"/>
      <c r="H19" s="24">
        <v>120</v>
      </c>
      <c r="I19" s="24">
        <f t="shared" si="4"/>
        <v>288.87</v>
      </c>
      <c r="J19" s="33"/>
      <c r="K19" s="34">
        <v>288.87</v>
      </c>
      <c r="L19" s="35"/>
    </row>
  </sheetData>
  <mergeCells count="13">
    <mergeCell ref="A2:L2"/>
    <mergeCell ref="D4:E4"/>
    <mergeCell ref="F4:H4"/>
    <mergeCell ref="I4:K4"/>
    <mergeCell ref="D5:E5"/>
    <mergeCell ref="I5:K5"/>
    <mergeCell ref="A4:A6"/>
    <mergeCell ref="B4:B6"/>
    <mergeCell ref="C4:C6"/>
    <mergeCell ref="F5:F6"/>
    <mergeCell ref="G5:G6"/>
    <mergeCell ref="H5:H6"/>
    <mergeCell ref="L4:L6"/>
  </mergeCells>
  <printOptions horizontalCentered="true"/>
  <pageMargins left="0.31496062992126" right="0" top="0.354330708661417" bottom="0.15748031496063" header="0.31496062992126" footer="0.31496062992126"/>
  <pageSetup paperSize="9" scale="7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2006-09-18T00:00:00Z</dcterms:created>
  <cp:lastPrinted>2022-07-07T02:39:00Z</cp:lastPrinted>
  <dcterms:modified xsi:type="dcterms:W3CDTF">2022-07-08T15:34:23Z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F72175D7FBE94E9FB8B77815F950A844</vt:lpwstr>
  </property>
  <property fmtid="{D5CDD505-2E9C-101B-9397-08002B2CF9AE}" pid="3" name="KSOProductBuildVer">
    <vt:lpwstr>2052-11.8.2.10183</vt:lpwstr>
  </property>
</Properties>
</file>