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" sheetId="1" r:id="rId1"/>
    <sheet name="表1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<sst xmlns="http://schemas.openxmlformats.org/spreadsheetml/2006/main" count="314" uniqueCount="168">
  <si>
    <t>昌都市重点商品价格监测表</t>
  </si>
  <si>
    <t>填报单位：昌都市发展改革委</t>
  </si>
  <si>
    <t>类别</t>
  </si>
  <si>
    <t>品种</t>
  </si>
  <si>
    <t>规格等级</t>
  </si>
  <si>
    <t>单位</t>
  </si>
  <si>
    <t>本周峰价</t>
  </si>
  <si>
    <t>本周平均价格（元）</t>
  </si>
  <si>
    <t>上周平均 价格 （元）</t>
  </si>
  <si>
    <t>与上周
同期比
（％）</t>
  </si>
  <si>
    <t>货源地</t>
  </si>
  <si>
    <t>备注</t>
  </si>
  <si>
    <t>最高价</t>
  </si>
  <si>
    <t>最低价</t>
  </si>
  <si>
    <t>粮食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</si>
  <si>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</si>
  <si>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</si>
  <si>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</si>
  <si>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</si>
  <si>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</si>
  <si>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</si>
  <si>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</si>
  <si>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</si>
  <si>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</si>
  <si>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</si>
  <si>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</si>
  <si>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</si>
  <si>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</si>
  <si>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</si>
  <si>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</si>
  <si>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</si>
  <si>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</si>
  <si>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</si>
  <si>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</si>
  <si>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</si>
  <si>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云南、昌都</t>
  </si>
  <si>
    <t>尖椒</t>
  </si>
  <si>
    <t>黄瓜</t>
  </si>
  <si>
    <t>西红柿</t>
  </si>
  <si>
    <t>胡萝卜</t>
  </si>
  <si>
    <t>云南、四川</t>
  </si>
  <si>
    <t>茄子</t>
  </si>
  <si>
    <t>土豆</t>
  </si>
  <si>
    <t>莴笋</t>
  </si>
  <si>
    <t>大白菜</t>
  </si>
  <si>
    <t>食
用
油</t>
  </si>
  <si>
    <t>调和油</t>
  </si>
  <si>
    <t>一级桶装</t>
  </si>
  <si>
    <r>
      <t>5</t>
    </r>
    <r>
      <rPr>
        <sz val="10"/>
        <rFont val="宋体"/>
        <family val="0"/>
      </rPr>
      <t>L</t>
    </r>
  </si>
  <si>
    <t>四川</t>
  </si>
  <si>
    <t>金龙鱼（第二代调和油，转基因）</t>
  </si>
  <si>
    <t>花生油</t>
  </si>
  <si>
    <t>鲁花花生油</t>
  </si>
  <si>
    <t>菜籽油</t>
  </si>
  <si>
    <t>一级散装</t>
  </si>
  <si>
    <t>酥油</t>
  </si>
  <si>
    <t>青海、四川</t>
  </si>
  <si>
    <t>三等</t>
  </si>
  <si>
    <t>肉
禽
蛋
鱼</t>
  </si>
  <si>
    <t>猪肉</t>
  </si>
  <si>
    <t>精瘦肉</t>
  </si>
  <si>
    <t>甘肃、河北</t>
  </si>
  <si>
    <t>冷鲜肉</t>
  </si>
  <si>
    <t>新鲜一等</t>
  </si>
  <si>
    <t>猪排骨</t>
  </si>
  <si>
    <t>鲜牛肉</t>
  </si>
  <si>
    <t>带骨中等</t>
  </si>
  <si>
    <t>昌都、四川</t>
  </si>
  <si>
    <t>牛肉(冻制品）</t>
  </si>
  <si>
    <t>不带骨</t>
  </si>
  <si>
    <t>冻一等</t>
  </si>
  <si>
    <t>羊肉</t>
  </si>
  <si>
    <t>鸡肉</t>
  </si>
  <si>
    <t>活鸡</t>
  </si>
  <si>
    <t>鸭肉</t>
  </si>
  <si>
    <t>活鸭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</si>
  <si>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</si>
  <si>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</si>
  <si>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</si>
  <si>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</si>
  <si>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</si>
  <si>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</si>
  <si>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</si>
  <si>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副食品</t>
  </si>
  <si>
    <t>白糖</t>
  </si>
  <si>
    <t>食盐</t>
  </si>
  <si>
    <t>加碘一等</t>
  </si>
  <si>
    <t>西藏</t>
  </si>
  <si>
    <t>圣牌</t>
  </si>
  <si>
    <t>边销茶</t>
  </si>
  <si>
    <t>牛奶</t>
  </si>
  <si>
    <t>伊利纯牛奶</t>
  </si>
  <si>
    <t>成都</t>
  </si>
  <si>
    <t>液化气</t>
  </si>
  <si>
    <t>民用气</t>
  </si>
  <si>
    <t>瓶/10公斤</t>
  </si>
  <si>
    <t>甘肃</t>
  </si>
  <si>
    <t>建材</t>
  </si>
  <si>
    <t>水泥</t>
  </si>
  <si>
    <t>吨</t>
  </si>
  <si>
    <t>为昌都高争水泥厂重点项目水泥出厂价，不含运费</t>
  </si>
  <si>
    <t>备注：以上价格为昌都农贸市场、互惠互利超市、粮食部门和卡若区蔬菜直销点的市场平均价格。</t>
  </si>
  <si>
    <t>昌都市蔬菜水果价格监测表</t>
  </si>
  <si>
    <t>类
别</t>
  </si>
  <si>
    <t>规格
等级</t>
  </si>
  <si>
    <t>计量
单位</t>
  </si>
  <si>
    <t>粮食局
直销点</t>
  </si>
  <si>
    <t>卡若区
直销点</t>
  </si>
  <si>
    <t>农贸市场平均</t>
  </si>
  <si>
    <t>互惠互利超市平均</t>
  </si>
  <si>
    <t xml:space="preserve">市场平
均价格 </t>
  </si>
  <si>
    <t xml:space="preserve">大
路
菜
</t>
  </si>
  <si>
    <t>白萝卜</t>
  </si>
  <si>
    <t>小白菜</t>
  </si>
  <si>
    <t>莲花白</t>
  </si>
  <si>
    <t>冬瓜</t>
  </si>
  <si>
    <t>南瓜</t>
  </si>
  <si>
    <t>菜瓜</t>
  </si>
  <si>
    <t>细
菜</t>
  </si>
  <si>
    <t>昌都、云南</t>
  </si>
  <si>
    <t>大</t>
  </si>
  <si>
    <t>甜椒</t>
  </si>
  <si>
    <t>云南</t>
  </si>
  <si>
    <t>芹菜</t>
  </si>
  <si>
    <t>白芹</t>
  </si>
  <si>
    <t>花菜</t>
  </si>
  <si>
    <t>白花</t>
  </si>
  <si>
    <t>茼蒿</t>
  </si>
  <si>
    <t>把</t>
  </si>
  <si>
    <t>平菇</t>
  </si>
  <si>
    <t>菠菜</t>
  </si>
  <si>
    <t>蒜苔</t>
  </si>
  <si>
    <t>蒜苗</t>
  </si>
  <si>
    <t>姜</t>
  </si>
  <si>
    <t>老姜</t>
  </si>
  <si>
    <t>葱</t>
  </si>
  <si>
    <t>小葱</t>
  </si>
  <si>
    <t>蒜</t>
  </si>
  <si>
    <t>瓣</t>
  </si>
  <si>
    <t>水
果</t>
  </si>
  <si>
    <t>苹果</t>
  </si>
  <si>
    <t>红富士</t>
  </si>
  <si>
    <t>香蕉</t>
  </si>
  <si>
    <t>梨</t>
  </si>
  <si>
    <t>橙子</t>
  </si>
  <si>
    <t>香梨</t>
  </si>
  <si>
    <t>柚子</t>
  </si>
  <si>
    <t>白心</t>
  </si>
  <si>
    <t>﹣</t>
  </si>
  <si>
    <t>西瓜</t>
  </si>
  <si>
    <t xml:space="preserve">     备注：此表只做当天与上周同期数据比较</t>
  </si>
  <si>
    <t>云南</t>
  </si>
  <si>
    <t>云南、四川</t>
  </si>
  <si>
    <t>昌都、云南</t>
  </si>
  <si>
    <t>冻猪肉</t>
  </si>
  <si>
    <t>32.5Mpa</t>
  </si>
  <si>
    <t>42.5Mpa</t>
  </si>
  <si>
    <t xml:space="preserve">     填报人：李桂荣                                        联系电话：0895-4821971</t>
  </si>
  <si>
    <t xml:space="preserve">    填报人:李桂荣                                               联系电话：0895-4821971</t>
  </si>
  <si>
    <t>—</t>
  </si>
  <si>
    <t>昌都、四川</t>
  </si>
  <si>
    <t>同期比
（％）</t>
  </si>
  <si>
    <t xml:space="preserve">上周同期平均价格  </t>
  </si>
  <si>
    <t xml:space="preserve">             填报日期：2020年2月12日</t>
  </si>
  <si>
    <t>—</t>
  </si>
  <si>
    <t>无销售</t>
  </si>
  <si>
    <t>250ml*
24盒</t>
  </si>
  <si>
    <t xml:space="preserve">                                填报日期：2020年3月11日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</si>
</sst>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 applyProtection="0">
      <alignment vertical="center"/>
    </xf>
    <xf numFmtId="0" fontId="15" fillId="0" borderId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40" applyNumberFormat="1" applyFont="1" applyFill="1" applyBorder="1" applyAlignment="1">
      <alignment horizontal="center" vertical="center"/>
    </xf>
    <xf numFmtId="177" fontId="5" fillId="0" borderId="10" xfId="4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horizontal="left" vertical="center" wrapText="1"/>
    </xf>
    <xf numFmtId="0" fontId="12" fillId="0" borderId="10" xfId="40" applyNumberFormat="1" applyFont="1" applyFill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/>
    </xf>
    <xf numFmtId="0" fontId="6" fillId="0" borderId="12" xfId="4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 wrapText="1"/>
    </xf>
    <xf numFmtId="0" fontId="13" fillId="0" borderId="16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175" zoomScaleNormal="115" zoomScaleSheetLayoutView="175" zoomScalePageLayoutView="0" workbookViewId="0" topLeftCell="A1">
      <selection activeCell="I12" sqref="I12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50390625" style="0" customWidth="1"/>
    <col min="4" max="4" width="7.50390625" style="3" customWidth="1"/>
    <col min="5" max="5" width="8.50390625" style="0" customWidth="1"/>
    <col min="6" max="6" width="9.125" style="0" customWidth="1"/>
    <col min="7" max="7" width="8.25390625" style="0" customWidth="1"/>
    <col min="8" max="8" width="8.00390625" style="0" customWidth="1"/>
    <col min="9" max="9" width="7.625" style="3" customWidth="1"/>
    <col min="10" max="10" width="7.875" style="0" customWidth="1"/>
    <col min="11" max="11" width="9.50390625" style="0" customWidth="1"/>
  </cols>
  <sheetData>
    <row r="1" spans="1:11" ht="22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11" customFormat="1" ht="16.5" customHeight="1">
      <c r="A2" s="46" t="s">
        <v>1</v>
      </c>
      <c r="B2" s="46"/>
      <c r="C2" s="46"/>
      <c r="D2" s="46"/>
      <c r="E2" s="46"/>
      <c r="F2" s="47" t="s">
        <v>167</v>
      </c>
      <c r="G2" s="47"/>
      <c r="H2" s="47"/>
      <c r="I2" s="47"/>
      <c r="J2" s="47"/>
      <c r="K2" s="47"/>
    </row>
    <row r="3" spans="1:11" s="11" customFormat="1" ht="16.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/>
      <c r="G3" s="35" t="s">
        <v>7</v>
      </c>
      <c r="H3" s="35" t="s">
        <v>8</v>
      </c>
      <c r="I3" s="38" t="s">
        <v>9</v>
      </c>
      <c r="J3" s="38" t="s">
        <v>10</v>
      </c>
      <c r="K3" s="35" t="s">
        <v>11</v>
      </c>
    </row>
    <row r="4" spans="1:11" s="11" customFormat="1" ht="19.5" customHeight="1">
      <c r="A4" s="35"/>
      <c r="B4" s="35"/>
      <c r="C4" s="35"/>
      <c r="D4" s="35"/>
      <c r="E4" s="13" t="s">
        <v>12</v>
      </c>
      <c r="F4" s="13" t="s">
        <v>13</v>
      </c>
      <c r="G4" s="35"/>
      <c r="H4" s="35"/>
      <c r="I4" s="39"/>
      <c r="J4" s="39"/>
      <c r="K4" s="35"/>
    </row>
    <row r="5" spans="1:14" s="11" customFormat="1" ht="15" customHeight="1">
      <c r="A5" s="35" t="s">
        <v>14</v>
      </c>
      <c r="B5" s="13" t="s">
        <v>15</v>
      </c>
      <c r="C5" s="13"/>
      <c r="D5" s="13" t="s">
        <v>16</v>
      </c>
      <c r="E5" s="14">
        <v>2.4</v>
      </c>
      <c r="F5" s="14">
        <v>2.4</v>
      </c>
      <c r="G5" s="14">
        <f aca="true" t="shared" si="0" ref="G5:G44">AVERAGE(E5,F5)</f>
        <v>2.4</v>
      </c>
      <c r="H5" s="14">
        <v>2.4</v>
      </c>
      <c r="I5" s="14">
        <f>(G5-H5)/H5*100</f>
        <v>0</v>
      </c>
      <c r="J5" s="20" t="s">
        <v>17</v>
      </c>
      <c r="K5" s="15" t="s">
        <v>18</v>
      </c>
      <c r="N5" s="21"/>
    </row>
    <row r="6" spans="1:14" s="11" customFormat="1" ht="15" customHeight="1">
      <c r="A6" s="35"/>
      <c r="B6" s="13" t="s">
        <v>19</v>
      </c>
      <c r="C6" s="13"/>
      <c r="D6" s="13" t="s">
        <v>16</v>
      </c>
      <c r="E6" s="14">
        <v>2.65</v>
      </c>
      <c r="F6" s="14">
        <v>2.65</v>
      </c>
      <c r="G6" s="14">
        <f t="shared" si="0"/>
        <v>2.65</v>
      </c>
      <c r="H6" s="14">
        <v>2.65</v>
      </c>
      <c r="I6" s="14">
        <f aca="true" t="shared" si="1" ref="I6:I44">(G6-H6)/H6*100</f>
        <v>0</v>
      </c>
      <c r="J6" s="20" t="s">
        <v>17</v>
      </c>
      <c r="K6" s="15" t="s">
        <v>20</v>
      </c>
      <c r="N6" s="21"/>
    </row>
    <row r="7" spans="1:14" s="11" customFormat="1" ht="15" customHeight="1">
      <c r="A7" s="35"/>
      <c r="B7" s="13" t="s">
        <v>21</v>
      </c>
      <c r="C7" s="13" t="s">
        <v>22</v>
      </c>
      <c r="D7" s="13" t="s">
        <v>16</v>
      </c>
      <c r="E7" s="14">
        <v>3</v>
      </c>
      <c r="F7" s="14">
        <v>3</v>
      </c>
      <c r="G7" s="14">
        <f t="shared" si="0"/>
        <v>3</v>
      </c>
      <c r="H7" s="14">
        <v>3</v>
      </c>
      <c r="I7" s="14">
        <f t="shared" si="1"/>
        <v>0</v>
      </c>
      <c r="J7" s="20" t="s">
        <v>23</v>
      </c>
      <c r="K7" s="15" t="s">
        <v>24</v>
      </c>
      <c r="N7" s="21"/>
    </row>
    <row r="8" spans="1:14" s="11" customFormat="1" ht="15" customHeight="1">
      <c r="A8" s="35"/>
      <c r="B8" s="13" t="s">
        <v>25</v>
      </c>
      <c r="C8" s="13" t="s">
        <v>22</v>
      </c>
      <c r="D8" s="13" t="s">
        <v>16</v>
      </c>
      <c r="E8" s="14">
        <v>3.36</v>
      </c>
      <c r="F8" s="14">
        <v>3.36</v>
      </c>
      <c r="G8" s="14">
        <f t="shared" si="0"/>
        <v>3.36</v>
      </c>
      <c r="H8" s="14">
        <v>3.36</v>
      </c>
      <c r="I8" s="14">
        <f t="shared" si="1"/>
        <v>0</v>
      </c>
      <c r="J8" s="20" t="s">
        <v>26</v>
      </c>
      <c r="K8" s="15" t="s">
        <v>27</v>
      </c>
      <c r="N8" s="21"/>
    </row>
    <row r="9" spans="1:14" s="11" customFormat="1" ht="15" customHeight="1">
      <c r="A9" s="35"/>
      <c r="B9" s="13" t="s">
        <v>28</v>
      </c>
      <c r="C9" s="13" t="s">
        <v>29</v>
      </c>
      <c r="D9" s="13" t="s">
        <v>16</v>
      </c>
      <c r="E9" s="14">
        <v>4.5</v>
      </c>
      <c r="F9" s="14">
        <v>4.5</v>
      </c>
      <c r="G9" s="14">
        <f t="shared" si="0"/>
        <v>4.5</v>
      </c>
      <c r="H9" s="14">
        <v>4.5</v>
      </c>
      <c r="I9" s="14">
        <f t="shared" si="1"/>
        <v>0</v>
      </c>
      <c r="J9" s="20" t="s">
        <v>30</v>
      </c>
      <c r="K9" s="15"/>
      <c r="N9" s="21"/>
    </row>
    <row r="10" spans="1:14" s="11" customFormat="1" ht="15" customHeight="1">
      <c r="A10" s="35"/>
      <c r="B10" s="13" t="s">
        <v>28</v>
      </c>
      <c r="C10" s="13" t="s">
        <v>31</v>
      </c>
      <c r="D10" s="13" t="s">
        <v>16</v>
      </c>
      <c r="E10" s="14">
        <v>4</v>
      </c>
      <c r="F10" s="14">
        <v>4</v>
      </c>
      <c r="G10" s="14">
        <f t="shared" si="0"/>
        <v>4</v>
      </c>
      <c r="H10" s="14">
        <v>4</v>
      </c>
      <c r="I10" s="14">
        <f t="shared" si="1"/>
        <v>0</v>
      </c>
      <c r="J10" s="20" t="s">
        <v>30</v>
      </c>
      <c r="K10" s="15"/>
      <c r="N10" s="21"/>
    </row>
    <row r="11" spans="1:14" s="11" customFormat="1" ht="15" customHeight="1">
      <c r="A11" s="35" t="s">
        <v>32</v>
      </c>
      <c r="B11" s="13" t="s">
        <v>33</v>
      </c>
      <c r="C11" s="13" t="s">
        <v>34</v>
      </c>
      <c r="D11" s="13" t="s">
        <v>16</v>
      </c>
      <c r="E11" s="14">
        <v>6</v>
      </c>
      <c r="F11" s="14">
        <v>6</v>
      </c>
      <c r="G11" s="14">
        <f t="shared" si="0"/>
        <v>6</v>
      </c>
      <c r="H11" s="14">
        <v>6</v>
      </c>
      <c r="I11" s="14">
        <f t="shared" si="1"/>
        <v>0</v>
      </c>
      <c r="J11" s="20" t="s">
        <v>35</v>
      </c>
      <c r="K11" s="15" t="s">
        <v>36</v>
      </c>
      <c r="N11" s="21"/>
    </row>
    <row r="12" spans="1:14" s="11" customFormat="1" ht="15" customHeight="1">
      <c r="A12" s="35"/>
      <c r="B12" s="13" t="s">
        <v>37</v>
      </c>
      <c r="C12" s="13"/>
      <c r="D12" s="13" t="s">
        <v>16</v>
      </c>
      <c r="E12" s="14">
        <v>4.62</v>
      </c>
      <c r="F12" s="14">
        <v>4.62</v>
      </c>
      <c r="G12" s="14">
        <f t="shared" si="0"/>
        <v>4.62</v>
      </c>
      <c r="H12" s="14">
        <v>4.875</v>
      </c>
      <c r="I12" s="14">
        <f t="shared" si="1"/>
        <v>-5.230769230769228</v>
      </c>
      <c r="J12" s="20" t="s">
        <v>30</v>
      </c>
      <c r="K12" s="15"/>
      <c r="N12" s="21"/>
    </row>
    <row r="13" spans="1:14" s="11" customFormat="1" ht="15" customHeight="1">
      <c r="A13" s="35"/>
      <c r="B13" s="13" t="s">
        <v>38</v>
      </c>
      <c r="C13" s="13"/>
      <c r="D13" s="13" t="s">
        <v>16</v>
      </c>
      <c r="E13" s="14">
        <v>5.37</v>
      </c>
      <c r="F13" s="14">
        <v>5.37</v>
      </c>
      <c r="G13" s="14">
        <f t="shared" si="0"/>
        <v>5.37</v>
      </c>
      <c r="H13" s="14">
        <v>5.495</v>
      </c>
      <c r="I13" s="14">
        <f t="shared" si="1"/>
        <v>-2.2747952684258417</v>
      </c>
      <c r="J13" s="20" t="s">
        <v>35</v>
      </c>
      <c r="K13" s="15"/>
      <c r="N13" s="21"/>
    </row>
    <row r="14" spans="1:14" s="11" customFormat="1" ht="15" customHeight="1">
      <c r="A14" s="35"/>
      <c r="B14" s="13" t="s">
        <v>39</v>
      </c>
      <c r="C14" s="13"/>
      <c r="D14" s="13" t="s">
        <v>16</v>
      </c>
      <c r="E14" s="14">
        <v>4.62</v>
      </c>
      <c r="F14" s="14">
        <v>4.62</v>
      </c>
      <c r="G14" s="14">
        <f t="shared" si="0"/>
        <v>4.62</v>
      </c>
      <c r="H14" s="14">
        <v>4.62</v>
      </c>
      <c r="I14" s="14">
        <f t="shared" si="1"/>
        <v>0</v>
      </c>
      <c r="J14" s="20" t="s">
        <v>40</v>
      </c>
      <c r="K14" s="15"/>
      <c r="N14" s="21"/>
    </row>
    <row r="15" spans="1:14" s="11" customFormat="1" ht="15" customHeight="1">
      <c r="A15" s="35"/>
      <c r="B15" s="13" t="s">
        <v>41</v>
      </c>
      <c r="C15" s="13"/>
      <c r="D15" s="13" t="s">
        <v>16</v>
      </c>
      <c r="E15" s="14">
        <v>5</v>
      </c>
      <c r="F15" s="14">
        <v>5</v>
      </c>
      <c r="G15" s="14">
        <f t="shared" si="0"/>
        <v>5</v>
      </c>
      <c r="H15" s="14">
        <v>5</v>
      </c>
      <c r="I15" s="14">
        <f t="shared" si="1"/>
        <v>0</v>
      </c>
      <c r="J15" s="20" t="s">
        <v>35</v>
      </c>
      <c r="K15" s="15"/>
      <c r="N15" s="21"/>
    </row>
    <row r="16" spans="1:14" s="11" customFormat="1" ht="15" customHeight="1">
      <c r="A16" s="35"/>
      <c r="B16" s="13" t="s">
        <v>42</v>
      </c>
      <c r="C16" s="13"/>
      <c r="D16" s="13" t="s">
        <v>16</v>
      </c>
      <c r="E16" s="14">
        <v>3.75</v>
      </c>
      <c r="F16" s="14">
        <v>3.75</v>
      </c>
      <c r="G16" s="14">
        <f t="shared" si="0"/>
        <v>3.75</v>
      </c>
      <c r="H16" s="14">
        <v>3.75</v>
      </c>
      <c r="I16" s="14">
        <f t="shared" si="1"/>
        <v>0</v>
      </c>
      <c r="J16" s="20" t="s">
        <v>40</v>
      </c>
      <c r="K16" s="15"/>
      <c r="N16" s="21"/>
    </row>
    <row r="17" spans="1:14" s="11" customFormat="1" ht="15" customHeight="1">
      <c r="A17" s="35"/>
      <c r="B17" s="13" t="s">
        <v>43</v>
      </c>
      <c r="C17" s="13"/>
      <c r="D17" s="13" t="s">
        <v>16</v>
      </c>
      <c r="E17" s="14">
        <v>3.12</v>
      </c>
      <c r="F17" s="14">
        <v>3.12</v>
      </c>
      <c r="G17" s="14">
        <f t="shared" si="0"/>
        <v>3.12</v>
      </c>
      <c r="H17" s="14">
        <v>3.5700000000000003</v>
      </c>
      <c r="I17" s="14">
        <f t="shared" si="1"/>
        <v>-12.605042016806728</v>
      </c>
      <c r="J17" s="20" t="s">
        <v>30</v>
      </c>
      <c r="K17" s="15"/>
      <c r="N17" s="21"/>
    </row>
    <row r="18" spans="1:14" s="11" customFormat="1" ht="15" customHeight="1">
      <c r="A18" s="35"/>
      <c r="B18" s="13" t="s">
        <v>44</v>
      </c>
      <c r="C18" s="13"/>
      <c r="D18" s="13" t="s">
        <v>16</v>
      </c>
      <c r="E18" s="14">
        <v>2.5</v>
      </c>
      <c r="F18" s="14">
        <v>2.4</v>
      </c>
      <c r="G18" s="14">
        <f t="shared" si="0"/>
        <v>2.45</v>
      </c>
      <c r="H18" s="14">
        <v>2.26</v>
      </c>
      <c r="I18" s="14">
        <f t="shared" si="1"/>
        <v>8.407079646017717</v>
      </c>
      <c r="J18" s="20" t="s">
        <v>30</v>
      </c>
      <c r="K18" s="15"/>
      <c r="N18" s="21"/>
    </row>
    <row r="19" spans="1:14" s="11" customFormat="1" ht="23.25" customHeight="1">
      <c r="A19" s="35" t="s">
        <v>45</v>
      </c>
      <c r="B19" s="13" t="s">
        <v>46</v>
      </c>
      <c r="C19" s="13" t="s">
        <v>47</v>
      </c>
      <c r="D19" s="13" t="s">
        <v>48</v>
      </c>
      <c r="E19" s="14">
        <v>69.9</v>
      </c>
      <c r="F19" s="14">
        <v>69.9</v>
      </c>
      <c r="G19" s="14">
        <f t="shared" si="0"/>
        <v>69.9</v>
      </c>
      <c r="H19" s="14">
        <v>69.9</v>
      </c>
      <c r="I19" s="14">
        <f t="shared" si="1"/>
        <v>0</v>
      </c>
      <c r="J19" s="20" t="s">
        <v>49</v>
      </c>
      <c r="K19" s="16" t="s">
        <v>50</v>
      </c>
      <c r="N19" s="21"/>
    </row>
    <row r="20" spans="1:14" s="11" customFormat="1" ht="15" customHeight="1">
      <c r="A20" s="35"/>
      <c r="B20" s="13" t="s">
        <v>51</v>
      </c>
      <c r="C20" s="13" t="s">
        <v>47</v>
      </c>
      <c r="D20" s="13" t="s">
        <v>48</v>
      </c>
      <c r="E20" s="14">
        <v>159</v>
      </c>
      <c r="F20" s="14">
        <v>159</v>
      </c>
      <c r="G20" s="14">
        <f t="shared" si="0"/>
        <v>159</v>
      </c>
      <c r="H20" s="14">
        <v>159</v>
      </c>
      <c r="I20" s="14">
        <f t="shared" si="1"/>
        <v>0</v>
      </c>
      <c r="J20" s="20" t="s">
        <v>17</v>
      </c>
      <c r="K20" s="15" t="s">
        <v>52</v>
      </c>
      <c r="N20" s="21"/>
    </row>
    <row r="21" spans="1:14" s="11" customFormat="1" ht="15" customHeight="1">
      <c r="A21" s="35"/>
      <c r="B21" s="13" t="s">
        <v>53</v>
      </c>
      <c r="C21" s="13" t="s">
        <v>54</v>
      </c>
      <c r="D21" s="13" t="s">
        <v>16</v>
      </c>
      <c r="E21" s="14">
        <v>6</v>
      </c>
      <c r="F21" s="14">
        <v>6</v>
      </c>
      <c r="G21" s="14">
        <f t="shared" si="0"/>
        <v>6</v>
      </c>
      <c r="H21" s="14">
        <v>6</v>
      </c>
      <c r="I21" s="14">
        <f t="shared" si="1"/>
        <v>0</v>
      </c>
      <c r="J21" s="20" t="s">
        <v>49</v>
      </c>
      <c r="K21" s="15"/>
      <c r="N21" s="21"/>
    </row>
    <row r="22" spans="1:14" s="11" customFormat="1" ht="15" customHeight="1">
      <c r="A22" s="35"/>
      <c r="B22" s="13" t="s">
        <v>55</v>
      </c>
      <c r="C22" s="13" t="s">
        <v>29</v>
      </c>
      <c r="D22" s="13" t="s">
        <v>16</v>
      </c>
      <c r="E22" s="14">
        <v>38</v>
      </c>
      <c r="F22" s="14">
        <v>38</v>
      </c>
      <c r="G22" s="14">
        <f t="shared" si="0"/>
        <v>38</v>
      </c>
      <c r="H22" s="14">
        <v>38</v>
      </c>
      <c r="I22" s="14">
        <f t="shared" si="1"/>
        <v>0</v>
      </c>
      <c r="J22" s="20" t="s">
        <v>56</v>
      </c>
      <c r="K22" s="15"/>
      <c r="N22" s="21"/>
    </row>
    <row r="23" spans="1:14" s="11" customFormat="1" ht="15" customHeight="1">
      <c r="A23" s="35"/>
      <c r="B23" s="13" t="s">
        <v>55</v>
      </c>
      <c r="C23" s="13" t="s">
        <v>31</v>
      </c>
      <c r="D23" s="13" t="s">
        <v>16</v>
      </c>
      <c r="E23" s="14">
        <v>33</v>
      </c>
      <c r="F23" s="14">
        <v>33</v>
      </c>
      <c r="G23" s="14">
        <f t="shared" si="0"/>
        <v>33</v>
      </c>
      <c r="H23" s="14">
        <v>33</v>
      </c>
      <c r="I23" s="14">
        <f t="shared" si="1"/>
        <v>0</v>
      </c>
      <c r="J23" s="20" t="s">
        <v>56</v>
      </c>
      <c r="K23" s="15"/>
      <c r="N23" s="21"/>
    </row>
    <row r="24" spans="1:14" s="11" customFormat="1" ht="15" customHeight="1">
      <c r="A24" s="35"/>
      <c r="B24" s="13" t="s">
        <v>55</v>
      </c>
      <c r="C24" s="13" t="s">
        <v>57</v>
      </c>
      <c r="D24" s="13" t="s">
        <v>16</v>
      </c>
      <c r="E24" s="14">
        <v>28</v>
      </c>
      <c r="F24" s="14">
        <v>28</v>
      </c>
      <c r="G24" s="14">
        <f t="shared" si="0"/>
        <v>28</v>
      </c>
      <c r="H24" s="14">
        <v>28</v>
      </c>
      <c r="I24" s="14">
        <f t="shared" si="1"/>
        <v>0</v>
      </c>
      <c r="J24" s="20" t="s">
        <v>30</v>
      </c>
      <c r="K24" s="15"/>
      <c r="N24" s="21"/>
    </row>
    <row r="25" spans="1:14" s="11" customFormat="1" ht="15" customHeight="1">
      <c r="A25" s="35" t="s">
        <v>58</v>
      </c>
      <c r="B25" s="13" t="s">
        <v>59</v>
      </c>
      <c r="C25" s="13" t="s">
        <v>60</v>
      </c>
      <c r="D25" s="13" t="s">
        <v>16</v>
      </c>
      <c r="E25" s="14">
        <v>33</v>
      </c>
      <c r="F25" s="14">
        <v>33</v>
      </c>
      <c r="G25" s="14">
        <f t="shared" si="0"/>
        <v>33</v>
      </c>
      <c r="H25" s="14">
        <v>33</v>
      </c>
      <c r="I25" s="14">
        <f t="shared" si="1"/>
        <v>0</v>
      </c>
      <c r="J25" s="20" t="s">
        <v>61</v>
      </c>
      <c r="K25" s="15" t="s">
        <v>62</v>
      </c>
      <c r="N25" s="21"/>
    </row>
    <row r="26" spans="1:14" s="11" customFormat="1" ht="15" customHeight="1">
      <c r="A26" s="35"/>
      <c r="B26" s="13" t="s">
        <v>59</v>
      </c>
      <c r="C26" s="13" t="s">
        <v>63</v>
      </c>
      <c r="D26" s="13" t="s">
        <v>16</v>
      </c>
      <c r="E26" s="14">
        <v>31</v>
      </c>
      <c r="F26" s="14">
        <v>31</v>
      </c>
      <c r="G26" s="14">
        <f t="shared" si="0"/>
        <v>31</v>
      </c>
      <c r="H26" s="14">
        <v>31</v>
      </c>
      <c r="I26" s="14">
        <f t="shared" si="1"/>
        <v>0</v>
      </c>
      <c r="J26" s="20" t="s">
        <v>61</v>
      </c>
      <c r="K26" s="15" t="s">
        <v>62</v>
      </c>
      <c r="N26" s="21"/>
    </row>
    <row r="27" spans="1:14" s="11" customFormat="1" ht="15" customHeight="1">
      <c r="A27" s="35"/>
      <c r="B27" s="13" t="s">
        <v>59</v>
      </c>
      <c r="C27" s="13" t="s">
        <v>154</v>
      </c>
      <c r="D27" s="13" t="s">
        <v>16</v>
      </c>
      <c r="E27" s="14">
        <v>22</v>
      </c>
      <c r="F27" s="14">
        <v>22</v>
      </c>
      <c r="G27" s="14">
        <f t="shared" si="0"/>
        <v>22</v>
      </c>
      <c r="H27" s="14">
        <v>22</v>
      </c>
      <c r="I27" s="14">
        <f t="shared" si="1"/>
        <v>0</v>
      </c>
      <c r="J27" s="20"/>
      <c r="K27" s="15" t="s">
        <v>154</v>
      </c>
      <c r="N27" s="21"/>
    </row>
    <row r="28" spans="1:14" s="11" customFormat="1" ht="15" customHeight="1">
      <c r="A28" s="35"/>
      <c r="B28" s="13" t="s">
        <v>64</v>
      </c>
      <c r="C28" s="13" t="s">
        <v>63</v>
      </c>
      <c r="D28" s="13" t="s">
        <v>16</v>
      </c>
      <c r="E28" s="14">
        <v>34</v>
      </c>
      <c r="F28" s="14">
        <v>34</v>
      </c>
      <c r="G28" s="14">
        <f t="shared" si="0"/>
        <v>34</v>
      </c>
      <c r="H28" s="14">
        <v>34</v>
      </c>
      <c r="I28" s="14">
        <f t="shared" si="1"/>
        <v>0</v>
      </c>
      <c r="J28" s="20" t="s">
        <v>61</v>
      </c>
      <c r="K28" s="15" t="s">
        <v>62</v>
      </c>
      <c r="N28" s="21"/>
    </row>
    <row r="29" spans="1:14" s="11" customFormat="1" ht="15" customHeight="1">
      <c r="A29" s="35"/>
      <c r="B29" s="13" t="s">
        <v>65</v>
      </c>
      <c r="C29" s="13" t="s">
        <v>66</v>
      </c>
      <c r="D29" s="13" t="s">
        <v>16</v>
      </c>
      <c r="E29" s="34">
        <v>35</v>
      </c>
      <c r="F29" s="34">
        <v>35</v>
      </c>
      <c r="G29" s="14">
        <f t="shared" si="0"/>
        <v>35</v>
      </c>
      <c r="H29" s="14">
        <v>35</v>
      </c>
      <c r="I29" s="14">
        <f t="shared" si="1"/>
        <v>0</v>
      </c>
      <c r="J29" s="20" t="s">
        <v>67</v>
      </c>
      <c r="K29" s="15"/>
      <c r="N29" s="21"/>
    </row>
    <row r="30" spans="1:14" s="11" customFormat="1" ht="15" customHeight="1">
      <c r="A30" s="35"/>
      <c r="B30" s="15" t="s">
        <v>68</v>
      </c>
      <c r="C30" s="13" t="s">
        <v>69</v>
      </c>
      <c r="D30" s="13" t="s">
        <v>16</v>
      </c>
      <c r="E30" s="34">
        <v>32</v>
      </c>
      <c r="F30" s="34">
        <v>32</v>
      </c>
      <c r="G30" s="14">
        <f t="shared" si="0"/>
        <v>32</v>
      </c>
      <c r="H30" s="14">
        <v>32</v>
      </c>
      <c r="I30" s="14">
        <f t="shared" si="1"/>
        <v>0</v>
      </c>
      <c r="J30" s="20" t="s">
        <v>56</v>
      </c>
      <c r="K30" s="15" t="s">
        <v>70</v>
      </c>
      <c r="N30" s="21"/>
    </row>
    <row r="31" spans="1:14" s="11" customFormat="1" ht="15" customHeight="1">
      <c r="A31" s="35"/>
      <c r="B31" s="13" t="s">
        <v>71</v>
      </c>
      <c r="C31" s="13" t="s">
        <v>66</v>
      </c>
      <c r="D31" s="13" t="s">
        <v>16</v>
      </c>
      <c r="E31" s="34">
        <v>37</v>
      </c>
      <c r="F31" s="34">
        <v>37</v>
      </c>
      <c r="G31" s="14">
        <f t="shared" si="0"/>
        <v>37</v>
      </c>
      <c r="H31" s="14">
        <v>37</v>
      </c>
      <c r="I31" s="14">
        <f t="shared" si="1"/>
        <v>0</v>
      </c>
      <c r="J31" s="20" t="s">
        <v>30</v>
      </c>
      <c r="K31" s="15"/>
      <c r="N31" s="21"/>
    </row>
    <row r="32" spans="1:14" s="11" customFormat="1" ht="15" customHeight="1">
      <c r="A32" s="35"/>
      <c r="B32" s="13" t="s">
        <v>72</v>
      </c>
      <c r="C32" s="13" t="s">
        <v>73</v>
      </c>
      <c r="D32" s="13" t="s">
        <v>16</v>
      </c>
      <c r="E32" s="34" t="s">
        <v>165</v>
      </c>
      <c r="F32" s="34" t="s">
        <v>165</v>
      </c>
      <c r="G32" s="14" t="s">
        <v>159</v>
      </c>
      <c r="H32" s="14" t="s">
        <v>164</v>
      </c>
      <c r="I32" s="14" t="s">
        <v>159</v>
      </c>
      <c r="J32" s="20" t="s">
        <v>49</v>
      </c>
      <c r="K32" s="15"/>
      <c r="N32" s="21"/>
    </row>
    <row r="33" spans="1:14" s="11" customFormat="1" ht="15" customHeight="1">
      <c r="A33" s="35"/>
      <c r="B33" s="13" t="s">
        <v>74</v>
      </c>
      <c r="C33" s="13" t="s">
        <v>75</v>
      </c>
      <c r="D33" s="13" t="s">
        <v>16</v>
      </c>
      <c r="E33" s="14" t="s">
        <v>165</v>
      </c>
      <c r="F33" s="14" t="s">
        <v>165</v>
      </c>
      <c r="G33" s="14" t="s">
        <v>159</v>
      </c>
      <c r="H33" s="14" t="s">
        <v>164</v>
      </c>
      <c r="I33" s="14" t="s">
        <v>159</v>
      </c>
      <c r="J33" s="20" t="s">
        <v>49</v>
      </c>
      <c r="K33" s="15"/>
      <c r="N33" s="21"/>
    </row>
    <row r="34" spans="1:14" s="11" customFormat="1" ht="18.75" customHeight="1">
      <c r="A34" s="35"/>
      <c r="B34" s="13" t="s">
        <v>76</v>
      </c>
      <c r="C34" s="16" t="s">
        <v>77</v>
      </c>
      <c r="D34" s="13" t="s">
        <v>16</v>
      </c>
      <c r="E34" s="14">
        <v>9</v>
      </c>
      <c r="F34" s="14">
        <v>9</v>
      </c>
      <c r="G34" s="14">
        <f t="shared" si="0"/>
        <v>9</v>
      </c>
      <c r="H34" s="14">
        <v>9</v>
      </c>
      <c r="I34" s="14">
        <f t="shared" si="1"/>
        <v>0</v>
      </c>
      <c r="J34" s="20" t="s">
        <v>49</v>
      </c>
      <c r="K34" s="15"/>
      <c r="N34" s="21"/>
    </row>
    <row r="35" spans="1:14" s="11" customFormat="1" ht="15" customHeight="1">
      <c r="A35" s="35"/>
      <c r="B35" s="13" t="s">
        <v>78</v>
      </c>
      <c r="C35" s="13" t="s">
        <v>79</v>
      </c>
      <c r="D35" s="13" t="s">
        <v>16</v>
      </c>
      <c r="E35" s="14">
        <v>19</v>
      </c>
      <c r="F35" s="14">
        <v>19</v>
      </c>
      <c r="G35" s="14">
        <f t="shared" si="0"/>
        <v>19</v>
      </c>
      <c r="H35" s="14">
        <v>19</v>
      </c>
      <c r="I35" s="14">
        <f t="shared" si="1"/>
        <v>0</v>
      </c>
      <c r="J35" s="20" t="s">
        <v>49</v>
      </c>
      <c r="K35" s="15"/>
      <c r="N35" s="21"/>
    </row>
    <row r="36" spans="1:14" s="11" customFormat="1" ht="15" customHeight="1">
      <c r="A36" s="35"/>
      <c r="B36" s="13" t="s">
        <v>80</v>
      </c>
      <c r="C36" s="13" t="s">
        <v>81</v>
      </c>
      <c r="D36" s="13" t="s">
        <v>16</v>
      </c>
      <c r="E36" s="14">
        <v>16</v>
      </c>
      <c r="F36" s="14">
        <v>16</v>
      </c>
      <c r="G36" s="14">
        <f t="shared" si="0"/>
        <v>16</v>
      </c>
      <c r="H36" s="14">
        <v>16</v>
      </c>
      <c r="I36" s="14">
        <f t="shared" si="1"/>
        <v>0</v>
      </c>
      <c r="J36" s="20" t="s">
        <v>49</v>
      </c>
      <c r="K36" s="15"/>
      <c r="N36" s="21"/>
    </row>
    <row r="37" spans="1:14" s="11" customFormat="1" ht="15" customHeight="1">
      <c r="A37" s="35"/>
      <c r="B37" s="13" t="s">
        <v>82</v>
      </c>
      <c r="C37" s="13" t="s">
        <v>81</v>
      </c>
      <c r="D37" s="13" t="s">
        <v>16</v>
      </c>
      <c r="E37" s="14">
        <v>15</v>
      </c>
      <c r="F37" s="14">
        <v>15</v>
      </c>
      <c r="G37" s="14">
        <f t="shared" si="0"/>
        <v>15</v>
      </c>
      <c r="H37" s="14">
        <v>15</v>
      </c>
      <c r="I37" s="14">
        <f t="shared" si="1"/>
        <v>0</v>
      </c>
      <c r="J37" s="20" t="s">
        <v>49</v>
      </c>
      <c r="K37" s="15"/>
      <c r="N37" s="21"/>
    </row>
    <row r="38" spans="1:14" s="11" customFormat="1" ht="15" customHeight="1">
      <c r="A38" s="35" t="s">
        <v>83</v>
      </c>
      <c r="B38" s="13" t="s">
        <v>84</v>
      </c>
      <c r="C38" s="13" t="s">
        <v>29</v>
      </c>
      <c r="D38" s="13" t="s">
        <v>16</v>
      </c>
      <c r="E38" s="14">
        <v>5</v>
      </c>
      <c r="F38" s="14">
        <v>5</v>
      </c>
      <c r="G38" s="14">
        <f t="shared" si="0"/>
        <v>5</v>
      </c>
      <c r="H38" s="14">
        <v>5</v>
      </c>
      <c r="I38" s="14">
        <f t="shared" si="1"/>
        <v>0</v>
      </c>
      <c r="J38" s="20" t="s">
        <v>49</v>
      </c>
      <c r="K38" s="15"/>
      <c r="N38" s="21"/>
    </row>
    <row r="39" spans="1:14" s="11" customFormat="1" ht="15" customHeight="1">
      <c r="A39" s="35"/>
      <c r="B39" s="13" t="s">
        <v>85</v>
      </c>
      <c r="C39" s="13" t="s">
        <v>86</v>
      </c>
      <c r="D39" s="13" t="s">
        <v>16</v>
      </c>
      <c r="E39" s="14">
        <v>2</v>
      </c>
      <c r="F39" s="14">
        <v>2</v>
      </c>
      <c r="G39" s="14">
        <f t="shared" si="0"/>
        <v>2</v>
      </c>
      <c r="H39" s="14">
        <v>2</v>
      </c>
      <c r="I39" s="14">
        <f t="shared" si="1"/>
        <v>0</v>
      </c>
      <c r="J39" s="20" t="s">
        <v>87</v>
      </c>
      <c r="K39" s="15" t="s">
        <v>88</v>
      </c>
      <c r="N39" s="21"/>
    </row>
    <row r="40" spans="1:14" s="11" customFormat="1" ht="15" customHeight="1">
      <c r="A40" s="35"/>
      <c r="B40" s="13" t="s">
        <v>89</v>
      </c>
      <c r="C40" s="13"/>
      <c r="D40" s="13" t="s">
        <v>16</v>
      </c>
      <c r="E40" s="14">
        <v>3.61</v>
      </c>
      <c r="F40" s="14">
        <v>3.61</v>
      </c>
      <c r="G40" s="14">
        <f t="shared" si="0"/>
        <v>3.61</v>
      </c>
      <c r="H40" s="14">
        <v>3.61</v>
      </c>
      <c r="I40" s="14">
        <f t="shared" si="1"/>
        <v>0</v>
      </c>
      <c r="J40" s="20" t="s">
        <v>49</v>
      </c>
      <c r="K40" s="15"/>
      <c r="N40" s="21"/>
    </row>
    <row r="41" spans="1:14" s="11" customFormat="1" ht="24" customHeight="1">
      <c r="A41" s="35"/>
      <c r="B41" s="13" t="s">
        <v>90</v>
      </c>
      <c r="C41" s="15" t="s">
        <v>91</v>
      </c>
      <c r="D41" s="17" t="s">
        <v>166</v>
      </c>
      <c r="E41" s="14">
        <v>68.9</v>
      </c>
      <c r="F41" s="14">
        <v>68.9</v>
      </c>
      <c r="G41" s="14">
        <f t="shared" si="0"/>
        <v>68.9</v>
      </c>
      <c r="H41" s="14">
        <v>68.9</v>
      </c>
      <c r="I41" s="14">
        <f t="shared" si="1"/>
        <v>0</v>
      </c>
      <c r="J41" s="20" t="s">
        <v>92</v>
      </c>
      <c r="K41" s="15"/>
      <c r="N41" s="21"/>
    </row>
    <row r="42" spans="1:14" s="11" customFormat="1" ht="16.5" customHeight="1">
      <c r="A42" s="15" t="s">
        <v>93</v>
      </c>
      <c r="B42" s="13" t="s">
        <v>94</v>
      </c>
      <c r="C42" s="13"/>
      <c r="D42" s="17" t="s">
        <v>95</v>
      </c>
      <c r="E42" s="14">
        <v>88</v>
      </c>
      <c r="F42" s="14">
        <v>88</v>
      </c>
      <c r="G42" s="14">
        <f t="shared" si="0"/>
        <v>88</v>
      </c>
      <c r="H42" s="14">
        <v>88</v>
      </c>
      <c r="I42" s="14">
        <f t="shared" si="1"/>
        <v>0</v>
      </c>
      <c r="J42" s="20" t="s">
        <v>96</v>
      </c>
      <c r="K42" s="15"/>
      <c r="N42" s="21"/>
    </row>
    <row r="43" spans="1:11" ht="18.75" customHeight="1">
      <c r="A43" s="42" t="s">
        <v>97</v>
      </c>
      <c r="B43" s="43" t="s">
        <v>98</v>
      </c>
      <c r="C43" s="18" t="s">
        <v>155</v>
      </c>
      <c r="D43" s="18" t="s">
        <v>99</v>
      </c>
      <c r="E43" s="14">
        <v>500</v>
      </c>
      <c r="F43" s="14">
        <v>500</v>
      </c>
      <c r="G43" s="14">
        <f t="shared" si="0"/>
        <v>500</v>
      </c>
      <c r="H43" s="19">
        <v>500</v>
      </c>
      <c r="I43" s="14">
        <f t="shared" si="1"/>
        <v>0</v>
      </c>
      <c r="J43" s="40" t="s">
        <v>100</v>
      </c>
      <c r="K43" s="36"/>
    </row>
    <row r="44" spans="1:12" ht="18.75" customHeight="1">
      <c r="A44" s="42"/>
      <c r="B44" s="44"/>
      <c r="C44" s="18" t="s">
        <v>156</v>
      </c>
      <c r="D44" s="18" t="s">
        <v>99</v>
      </c>
      <c r="E44" s="14">
        <v>600</v>
      </c>
      <c r="F44" s="14">
        <v>600</v>
      </c>
      <c r="G44" s="14">
        <f t="shared" si="0"/>
        <v>600</v>
      </c>
      <c r="H44" s="19">
        <v>600</v>
      </c>
      <c r="I44" s="14">
        <f t="shared" si="1"/>
        <v>0</v>
      </c>
      <c r="J44" s="41"/>
      <c r="K44" s="37"/>
      <c r="L44" s="22"/>
    </row>
    <row r="45" spans="1:11" s="12" customFormat="1" ht="15" customHeight="1">
      <c r="A45" s="48" t="s">
        <v>101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s="12" customFormat="1" ht="15" customHeight="1">
      <c r="A46" s="49" t="s">
        <v>158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ht="21.75" customHeight="1"/>
  </sheetData>
  <sheetProtection/>
  <mergeCells count="24">
    <mergeCell ref="A1:K1"/>
    <mergeCell ref="A2:E2"/>
    <mergeCell ref="F2:K2"/>
    <mergeCell ref="E3:F3"/>
    <mergeCell ref="A45:K45"/>
    <mergeCell ref="A46:K46"/>
    <mergeCell ref="A3:A4"/>
    <mergeCell ref="A5:A10"/>
    <mergeCell ref="A11:A18"/>
    <mergeCell ref="A19:A24"/>
    <mergeCell ref="A25:A37"/>
    <mergeCell ref="A38:A41"/>
    <mergeCell ref="A43:A44"/>
    <mergeCell ref="B3:B4"/>
    <mergeCell ref="B43:B44"/>
    <mergeCell ref="C3:C4"/>
    <mergeCell ref="K3:K4"/>
    <mergeCell ref="K43:K44"/>
    <mergeCell ref="D3:D4"/>
    <mergeCell ref="G3:G4"/>
    <mergeCell ref="H3:H4"/>
    <mergeCell ref="I3:I4"/>
    <mergeCell ref="J3:J4"/>
    <mergeCell ref="J43:J44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15" zoomScaleSheetLayoutView="115" zoomScalePageLayoutView="0" workbookViewId="0" topLeftCell="A1">
      <selection activeCell="G11" sqref="G11"/>
    </sheetView>
  </sheetViews>
  <sheetFormatPr defaultColWidth="9.00390625" defaultRowHeight="14.25"/>
  <cols>
    <col min="1" max="1" width="4.25390625" style="0" customWidth="1"/>
    <col min="3" max="3" width="7.00390625" style="0" customWidth="1"/>
    <col min="4" max="4" width="6.125" style="0" customWidth="1"/>
    <col min="5" max="5" width="7.875" style="0" customWidth="1"/>
    <col min="6" max="6" width="7.50390625" style="0" customWidth="1"/>
    <col min="7" max="7" width="7.625" style="28" customWidth="1"/>
    <col min="8" max="8" width="7.375" style="27" customWidth="1"/>
    <col min="9" max="9" width="7.625" style="25" customWidth="1"/>
    <col min="10" max="10" width="7.75390625" style="0" customWidth="1"/>
    <col min="12" max="12" width="11.375" style="0" customWidth="1"/>
  </cols>
  <sheetData>
    <row r="1" spans="1:12" ht="39" customHeight="1">
      <c r="A1" s="50" t="s">
        <v>102</v>
      </c>
      <c r="B1" s="50"/>
      <c r="C1" s="50"/>
      <c r="D1" s="50"/>
      <c r="E1" s="50"/>
      <c r="F1" s="50"/>
      <c r="G1" s="50"/>
      <c r="H1" s="50"/>
      <c r="I1" s="51"/>
      <c r="J1" s="50"/>
      <c r="K1" s="50"/>
      <c r="L1" s="50"/>
    </row>
    <row r="2" spans="1:12" ht="18" customHeight="1">
      <c r="A2" s="52" t="s">
        <v>1</v>
      </c>
      <c r="B2" s="52"/>
      <c r="C2" s="52"/>
      <c r="D2" s="52"/>
      <c r="E2" s="52"/>
      <c r="F2" s="2"/>
      <c r="G2" s="26"/>
      <c r="H2" s="53" t="s">
        <v>163</v>
      </c>
      <c r="I2" s="54"/>
      <c r="J2" s="55"/>
      <c r="K2" s="55"/>
      <c r="L2" s="55"/>
    </row>
    <row r="3" spans="1:12" s="1" customFormat="1" ht="45.75" customHeight="1">
      <c r="A3" s="4" t="s">
        <v>103</v>
      </c>
      <c r="B3" s="5" t="s">
        <v>3</v>
      </c>
      <c r="C3" s="4" t="s">
        <v>104</v>
      </c>
      <c r="D3" s="4" t="s">
        <v>105</v>
      </c>
      <c r="E3" s="4" t="s">
        <v>106</v>
      </c>
      <c r="F3" s="4" t="s">
        <v>107</v>
      </c>
      <c r="G3" s="33" t="s">
        <v>108</v>
      </c>
      <c r="H3" s="33" t="s">
        <v>109</v>
      </c>
      <c r="I3" s="23" t="s">
        <v>110</v>
      </c>
      <c r="J3" s="4" t="s">
        <v>162</v>
      </c>
      <c r="K3" s="4" t="s">
        <v>161</v>
      </c>
      <c r="L3" s="5" t="s">
        <v>11</v>
      </c>
    </row>
    <row r="4" spans="1:12" ht="18" customHeight="1">
      <c r="A4" s="60" t="s">
        <v>111</v>
      </c>
      <c r="B4" s="6" t="s">
        <v>37</v>
      </c>
      <c r="C4" s="6"/>
      <c r="D4" s="6" t="s">
        <v>16</v>
      </c>
      <c r="E4" s="7">
        <v>4</v>
      </c>
      <c r="F4" s="7">
        <v>3.5</v>
      </c>
      <c r="G4" s="32">
        <v>6</v>
      </c>
      <c r="H4" s="31">
        <v>4.98</v>
      </c>
      <c r="I4" s="24">
        <f aca="true" t="shared" si="0" ref="I4:I35">AVERAGE(E4:H4)</f>
        <v>4.62</v>
      </c>
      <c r="J4" s="8">
        <v>4.37</v>
      </c>
      <c r="K4" s="8">
        <f>(I4-J4)/J4*100</f>
        <v>5.720823798627002</v>
      </c>
      <c r="L4" s="9" t="s">
        <v>40</v>
      </c>
    </row>
    <row r="5" spans="1:12" ht="18" customHeight="1">
      <c r="A5" s="60"/>
      <c r="B5" s="6" t="s">
        <v>38</v>
      </c>
      <c r="C5" s="6"/>
      <c r="D5" s="6" t="s">
        <v>16</v>
      </c>
      <c r="E5" s="7">
        <v>4.5</v>
      </c>
      <c r="F5" s="7">
        <v>5</v>
      </c>
      <c r="G5" s="32">
        <v>7</v>
      </c>
      <c r="H5" s="31">
        <v>6.98</v>
      </c>
      <c r="I5" s="24">
        <f t="shared" si="0"/>
        <v>5.87</v>
      </c>
      <c r="J5" s="8">
        <v>5.87</v>
      </c>
      <c r="K5" s="8">
        <f>(I5-J5)*100/J5</f>
        <v>0</v>
      </c>
      <c r="L5" s="9" t="s">
        <v>40</v>
      </c>
    </row>
    <row r="6" spans="1:12" ht="18" customHeight="1">
      <c r="A6" s="60"/>
      <c r="B6" s="6" t="s">
        <v>112</v>
      </c>
      <c r="C6" s="6"/>
      <c r="D6" s="6" t="s">
        <v>16</v>
      </c>
      <c r="E6" s="7">
        <v>2.5</v>
      </c>
      <c r="F6" s="7">
        <v>2</v>
      </c>
      <c r="G6" s="32">
        <v>4</v>
      </c>
      <c r="H6" s="31">
        <v>1.28</v>
      </c>
      <c r="I6" s="24">
        <f t="shared" si="0"/>
        <v>2.445</v>
      </c>
      <c r="J6" s="8">
        <v>2.62</v>
      </c>
      <c r="K6" s="8">
        <f>(I6-J6)*100/J6</f>
        <v>-6.67938931297711</v>
      </c>
      <c r="L6" s="9" t="s">
        <v>153</v>
      </c>
    </row>
    <row r="7" spans="1:12" ht="18" customHeight="1">
      <c r="A7" s="60"/>
      <c r="B7" s="6" t="s">
        <v>39</v>
      </c>
      <c r="C7" s="6"/>
      <c r="D7" s="6" t="s">
        <v>16</v>
      </c>
      <c r="E7" s="7">
        <v>3.5</v>
      </c>
      <c r="F7" s="7">
        <v>3.5</v>
      </c>
      <c r="G7" s="32">
        <v>6</v>
      </c>
      <c r="H7" s="31">
        <v>5.98</v>
      </c>
      <c r="I7" s="24">
        <f t="shared" si="0"/>
        <v>4.745</v>
      </c>
      <c r="J7" s="8">
        <v>4.245</v>
      </c>
      <c r="K7" s="8">
        <f aca="true" t="shared" si="1" ref="K7:K35">(I7-J7)/J7*100</f>
        <v>11.77856301531213</v>
      </c>
      <c r="L7" s="9" t="s">
        <v>40</v>
      </c>
    </row>
    <row r="8" spans="1:12" ht="18" customHeight="1">
      <c r="A8" s="60"/>
      <c r="B8" s="6" t="s">
        <v>42</v>
      </c>
      <c r="C8" s="6"/>
      <c r="D8" s="6" t="s">
        <v>16</v>
      </c>
      <c r="E8" s="7">
        <v>3.5</v>
      </c>
      <c r="F8" s="7">
        <v>3</v>
      </c>
      <c r="G8" s="32">
        <v>4.5</v>
      </c>
      <c r="H8" s="31">
        <v>3.98</v>
      </c>
      <c r="I8" s="24">
        <f t="shared" si="0"/>
        <v>3.745</v>
      </c>
      <c r="J8" s="8">
        <v>3.62</v>
      </c>
      <c r="K8" s="8">
        <f t="shared" si="1"/>
        <v>3.4530386740331496</v>
      </c>
      <c r="L8" s="9" t="s">
        <v>40</v>
      </c>
    </row>
    <row r="9" spans="1:12" ht="18" customHeight="1">
      <c r="A9" s="60"/>
      <c r="B9" s="6" t="s">
        <v>43</v>
      </c>
      <c r="C9" s="6"/>
      <c r="D9" s="6" t="s">
        <v>16</v>
      </c>
      <c r="E9" s="7">
        <v>3.5</v>
      </c>
      <c r="F9" s="7">
        <v>3</v>
      </c>
      <c r="G9" s="32">
        <v>5</v>
      </c>
      <c r="H9" s="31">
        <v>1.98</v>
      </c>
      <c r="I9" s="24">
        <f t="shared" si="0"/>
        <v>3.37</v>
      </c>
      <c r="J9" s="8">
        <v>3.52</v>
      </c>
      <c r="K9" s="8">
        <f t="shared" si="1"/>
        <v>-4.261363636363634</v>
      </c>
      <c r="L9" s="9" t="s">
        <v>119</v>
      </c>
    </row>
    <row r="10" spans="1:12" ht="18" customHeight="1">
      <c r="A10" s="60"/>
      <c r="B10" s="6" t="s">
        <v>44</v>
      </c>
      <c r="C10" s="6"/>
      <c r="D10" s="6" t="s">
        <v>16</v>
      </c>
      <c r="E10" s="7">
        <v>2.5</v>
      </c>
      <c r="F10" s="7">
        <v>1.5</v>
      </c>
      <c r="G10" s="32">
        <v>4</v>
      </c>
      <c r="H10" s="31">
        <v>1.58</v>
      </c>
      <c r="I10" s="24">
        <f t="shared" si="0"/>
        <v>2.395</v>
      </c>
      <c r="J10" s="8">
        <v>2.145</v>
      </c>
      <c r="K10" s="8">
        <f t="shared" si="1"/>
        <v>11.655011655011654</v>
      </c>
      <c r="L10" s="9" t="s">
        <v>119</v>
      </c>
    </row>
    <row r="11" spans="1:12" ht="18" customHeight="1">
      <c r="A11" s="60"/>
      <c r="B11" s="6" t="s">
        <v>113</v>
      </c>
      <c r="C11" s="6"/>
      <c r="D11" s="6" t="s">
        <v>16</v>
      </c>
      <c r="E11" s="7">
        <v>4</v>
      </c>
      <c r="F11" s="7">
        <v>3.5</v>
      </c>
      <c r="G11" s="32">
        <v>5</v>
      </c>
      <c r="H11" s="31">
        <v>5.98</v>
      </c>
      <c r="I11" s="24">
        <f t="shared" si="0"/>
        <v>4.62</v>
      </c>
      <c r="J11" s="8">
        <v>4.62</v>
      </c>
      <c r="K11" s="8">
        <f t="shared" si="1"/>
        <v>0</v>
      </c>
      <c r="L11" s="9" t="s">
        <v>30</v>
      </c>
    </row>
    <row r="12" spans="1:12" ht="18" customHeight="1">
      <c r="A12" s="60"/>
      <c r="B12" s="6" t="s">
        <v>114</v>
      </c>
      <c r="C12" s="6"/>
      <c r="D12" s="6" t="s">
        <v>16</v>
      </c>
      <c r="E12" s="7">
        <v>2.5</v>
      </c>
      <c r="F12" s="7">
        <v>2</v>
      </c>
      <c r="G12" s="32">
        <v>4</v>
      </c>
      <c r="H12" s="31">
        <v>1.99</v>
      </c>
      <c r="I12" s="24">
        <f t="shared" si="0"/>
        <v>2.6225</v>
      </c>
      <c r="J12" s="8">
        <v>2.6225</v>
      </c>
      <c r="K12" s="8">
        <f t="shared" si="1"/>
        <v>0</v>
      </c>
      <c r="L12" s="9" t="s">
        <v>119</v>
      </c>
    </row>
    <row r="13" spans="1:12" ht="18" customHeight="1">
      <c r="A13" s="60"/>
      <c r="B13" s="6" t="s">
        <v>115</v>
      </c>
      <c r="C13" s="6"/>
      <c r="D13" s="6" t="s">
        <v>16</v>
      </c>
      <c r="E13" s="7">
        <v>3</v>
      </c>
      <c r="F13" s="7">
        <v>2.5</v>
      </c>
      <c r="G13" s="32">
        <v>4</v>
      </c>
      <c r="H13" s="31">
        <v>1.28</v>
      </c>
      <c r="I13" s="24">
        <f t="shared" si="0"/>
        <v>2.695</v>
      </c>
      <c r="J13" s="8">
        <v>2.445</v>
      </c>
      <c r="K13" s="8">
        <f t="shared" si="1"/>
        <v>10.224948875255624</v>
      </c>
      <c r="L13" s="9" t="s">
        <v>40</v>
      </c>
    </row>
    <row r="14" spans="1:12" ht="18" customHeight="1">
      <c r="A14" s="60"/>
      <c r="B14" s="6" t="s">
        <v>116</v>
      </c>
      <c r="C14" s="6" t="s">
        <v>117</v>
      </c>
      <c r="D14" s="6" t="s">
        <v>16</v>
      </c>
      <c r="E14" s="7">
        <v>4</v>
      </c>
      <c r="F14" s="7">
        <v>5</v>
      </c>
      <c r="G14" s="32">
        <v>5</v>
      </c>
      <c r="H14" s="31">
        <v>3.98</v>
      </c>
      <c r="I14" s="24">
        <f t="shared" si="0"/>
        <v>4.495</v>
      </c>
      <c r="J14" s="8">
        <v>4.495</v>
      </c>
      <c r="K14" s="8">
        <f t="shared" si="1"/>
        <v>0</v>
      </c>
      <c r="L14" s="9" t="s">
        <v>119</v>
      </c>
    </row>
    <row r="15" spans="1:12" ht="18" customHeight="1">
      <c r="A15" s="60" t="s">
        <v>118</v>
      </c>
      <c r="B15" s="6" t="s">
        <v>36</v>
      </c>
      <c r="C15" s="6" t="s">
        <v>34</v>
      </c>
      <c r="D15" s="6" t="s">
        <v>16</v>
      </c>
      <c r="E15" s="7">
        <v>5</v>
      </c>
      <c r="F15" s="7">
        <v>4</v>
      </c>
      <c r="G15" s="32">
        <v>7</v>
      </c>
      <c r="H15" s="31">
        <v>7.98</v>
      </c>
      <c r="I15" s="24">
        <f t="shared" si="0"/>
        <v>5.995</v>
      </c>
      <c r="J15" s="8">
        <v>5.245</v>
      </c>
      <c r="K15" s="8">
        <f t="shared" si="1"/>
        <v>14.299332697807435</v>
      </c>
      <c r="L15" s="9" t="s">
        <v>160</v>
      </c>
    </row>
    <row r="16" spans="1:12" ht="18" customHeight="1">
      <c r="A16" s="60"/>
      <c r="B16" s="6" t="s">
        <v>33</v>
      </c>
      <c r="C16" s="6" t="s">
        <v>120</v>
      </c>
      <c r="D16" s="6" t="s">
        <v>16</v>
      </c>
      <c r="E16" s="7">
        <v>4.5</v>
      </c>
      <c r="F16" s="7">
        <v>4</v>
      </c>
      <c r="G16" s="32">
        <v>5</v>
      </c>
      <c r="H16" s="31">
        <v>4.98</v>
      </c>
      <c r="I16" s="24">
        <f t="shared" si="0"/>
        <v>4.62</v>
      </c>
      <c r="J16" s="8">
        <v>4.62</v>
      </c>
      <c r="K16" s="8">
        <f t="shared" si="1"/>
        <v>0</v>
      </c>
      <c r="L16" s="9" t="s">
        <v>151</v>
      </c>
    </row>
    <row r="17" spans="1:12" ht="18" customHeight="1">
      <c r="A17" s="60"/>
      <c r="B17" s="6" t="s">
        <v>121</v>
      </c>
      <c r="C17" s="6"/>
      <c r="D17" s="6" t="s">
        <v>16</v>
      </c>
      <c r="E17" s="7">
        <v>7</v>
      </c>
      <c r="F17" s="7">
        <v>6</v>
      </c>
      <c r="G17" s="32">
        <v>9</v>
      </c>
      <c r="H17" s="31">
        <v>6.98</v>
      </c>
      <c r="I17" s="24">
        <f t="shared" si="0"/>
        <v>7.245</v>
      </c>
      <c r="J17" s="8">
        <v>7.245</v>
      </c>
      <c r="K17" s="8">
        <f t="shared" si="1"/>
        <v>0</v>
      </c>
      <c r="L17" s="10" t="s">
        <v>152</v>
      </c>
    </row>
    <row r="18" spans="1:12" ht="18" customHeight="1">
      <c r="A18" s="60"/>
      <c r="B18" s="6" t="s">
        <v>41</v>
      </c>
      <c r="C18" s="6"/>
      <c r="D18" s="6" t="s">
        <v>16</v>
      </c>
      <c r="E18" s="7">
        <v>5</v>
      </c>
      <c r="F18" s="7">
        <v>4.5</v>
      </c>
      <c r="G18" s="32">
        <v>5.5</v>
      </c>
      <c r="H18" s="31">
        <v>4.98</v>
      </c>
      <c r="I18" s="24">
        <f t="shared" si="0"/>
        <v>4.995</v>
      </c>
      <c r="J18" s="8">
        <v>4.995</v>
      </c>
      <c r="K18" s="8">
        <f t="shared" si="1"/>
        <v>0</v>
      </c>
      <c r="L18" s="10" t="s">
        <v>152</v>
      </c>
    </row>
    <row r="19" spans="1:12" ht="18" customHeight="1">
      <c r="A19" s="60"/>
      <c r="B19" s="6" t="s">
        <v>123</v>
      </c>
      <c r="C19" s="6" t="s">
        <v>124</v>
      </c>
      <c r="D19" s="6" t="s">
        <v>16</v>
      </c>
      <c r="E19" s="7">
        <v>5</v>
      </c>
      <c r="F19" s="7">
        <v>4</v>
      </c>
      <c r="G19" s="32">
        <v>8</v>
      </c>
      <c r="H19" s="31">
        <v>4.98</v>
      </c>
      <c r="I19" s="24">
        <f t="shared" si="0"/>
        <v>5.495</v>
      </c>
      <c r="J19" s="8">
        <v>5.245</v>
      </c>
      <c r="K19" s="8">
        <f t="shared" si="1"/>
        <v>4.7664442326024785</v>
      </c>
      <c r="L19" s="10" t="s">
        <v>152</v>
      </c>
    </row>
    <row r="20" spans="1:12" ht="18" customHeight="1">
      <c r="A20" s="60"/>
      <c r="B20" s="6" t="s">
        <v>125</v>
      </c>
      <c r="C20" s="6" t="s">
        <v>126</v>
      </c>
      <c r="D20" s="6" t="s">
        <v>16</v>
      </c>
      <c r="E20" s="7">
        <v>4</v>
      </c>
      <c r="F20" s="7">
        <v>3.5</v>
      </c>
      <c r="G20" s="32">
        <v>5.5</v>
      </c>
      <c r="H20" s="31">
        <v>3.98</v>
      </c>
      <c r="I20" s="24">
        <f t="shared" si="0"/>
        <v>4.245</v>
      </c>
      <c r="J20" s="8">
        <v>4.37</v>
      </c>
      <c r="K20" s="8">
        <f t="shared" si="1"/>
        <v>-2.860411899313501</v>
      </c>
      <c r="L20" s="10" t="s">
        <v>152</v>
      </c>
    </row>
    <row r="21" spans="1:12" ht="18" customHeight="1">
      <c r="A21" s="60"/>
      <c r="B21" s="6" t="s">
        <v>127</v>
      </c>
      <c r="C21" s="6"/>
      <c r="D21" s="6" t="s">
        <v>128</v>
      </c>
      <c r="E21" s="7">
        <v>5</v>
      </c>
      <c r="F21" s="7">
        <v>5</v>
      </c>
      <c r="G21" s="32">
        <v>7</v>
      </c>
      <c r="H21" s="31">
        <v>6.98</v>
      </c>
      <c r="I21" s="24">
        <f t="shared" si="0"/>
        <v>5.995</v>
      </c>
      <c r="J21" s="8">
        <v>6.495</v>
      </c>
      <c r="K21" s="8">
        <f t="shared" si="1"/>
        <v>-7.698229407236336</v>
      </c>
      <c r="L21" s="9" t="s">
        <v>30</v>
      </c>
    </row>
    <row r="22" spans="1:12" ht="18" customHeight="1">
      <c r="A22" s="60"/>
      <c r="B22" s="6" t="s">
        <v>129</v>
      </c>
      <c r="C22" s="6"/>
      <c r="D22" s="6" t="s">
        <v>16</v>
      </c>
      <c r="E22" s="8">
        <v>7</v>
      </c>
      <c r="F22" s="8">
        <v>7</v>
      </c>
      <c r="G22" s="30">
        <v>9</v>
      </c>
      <c r="H22" s="29">
        <v>7.98</v>
      </c>
      <c r="I22" s="24">
        <f t="shared" si="0"/>
        <v>7.745</v>
      </c>
      <c r="J22" s="8">
        <v>7.995</v>
      </c>
      <c r="K22" s="8">
        <f t="shared" si="1"/>
        <v>-3.1269543464665412</v>
      </c>
      <c r="L22" s="9" t="s">
        <v>30</v>
      </c>
    </row>
    <row r="23" spans="1:12" ht="18" customHeight="1">
      <c r="A23" s="60"/>
      <c r="B23" s="6" t="s">
        <v>130</v>
      </c>
      <c r="C23" s="6"/>
      <c r="D23" s="6" t="s">
        <v>16</v>
      </c>
      <c r="E23" s="8">
        <v>5</v>
      </c>
      <c r="F23" s="8">
        <v>6</v>
      </c>
      <c r="G23" s="30">
        <v>7.5</v>
      </c>
      <c r="H23" s="29">
        <v>5.98</v>
      </c>
      <c r="I23" s="24">
        <f t="shared" si="0"/>
        <v>6.12</v>
      </c>
      <c r="J23" s="8">
        <v>6.12</v>
      </c>
      <c r="K23" s="8">
        <f t="shared" si="1"/>
        <v>0</v>
      </c>
      <c r="L23" s="10" t="s">
        <v>152</v>
      </c>
    </row>
    <row r="24" spans="1:12" ht="18" customHeight="1">
      <c r="A24" s="60"/>
      <c r="B24" s="6" t="s">
        <v>131</v>
      </c>
      <c r="C24" s="6"/>
      <c r="D24" s="6" t="s">
        <v>16</v>
      </c>
      <c r="E24" s="8">
        <v>5</v>
      </c>
      <c r="F24" s="8">
        <v>4.5</v>
      </c>
      <c r="G24" s="30">
        <v>7.5</v>
      </c>
      <c r="H24" s="29">
        <v>5.98</v>
      </c>
      <c r="I24" s="24">
        <f t="shared" si="0"/>
        <v>5.745</v>
      </c>
      <c r="J24" s="8">
        <v>5.745</v>
      </c>
      <c r="K24" s="8">
        <f t="shared" si="1"/>
        <v>0</v>
      </c>
      <c r="L24" s="10" t="s">
        <v>152</v>
      </c>
    </row>
    <row r="25" spans="1:12" ht="18" customHeight="1">
      <c r="A25" s="60"/>
      <c r="B25" s="6" t="s">
        <v>132</v>
      </c>
      <c r="C25" s="6"/>
      <c r="D25" s="6" t="s">
        <v>16</v>
      </c>
      <c r="E25" s="8">
        <v>6</v>
      </c>
      <c r="F25" s="8">
        <v>5</v>
      </c>
      <c r="G25" s="30">
        <v>8</v>
      </c>
      <c r="H25" s="29">
        <v>6.98</v>
      </c>
      <c r="I25" s="24">
        <f t="shared" si="0"/>
        <v>6.495</v>
      </c>
      <c r="J25" s="8">
        <v>6.495</v>
      </c>
      <c r="K25" s="8">
        <f t="shared" si="1"/>
        <v>0</v>
      </c>
      <c r="L25" s="9" t="s">
        <v>119</v>
      </c>
    </row>
    <row r="26" spans="1:12" ht="18" customHeight="1">
      <c r="A26" s="60"/>
      <c r="B26" s="6" t="s">
        <v>133</v>
      </c>
      <c r="C26" s="6" t="s">
        <v>134</v>
      </c>
      <c r="D26" s="6" t="s">
        <v>16</v>
      </c>
      <c r="E26" s="8">
        <v>7</v>
      </c>
      <c r="F26" s="8">
        <v>5.5</v>
      </c>
      <c r="G26" s="30">
        <v>7</v>
      </c>
      <c r="H26" s="29">
        <v>8.98</v>
      </c>
      <c r="I26" s="24">
        <f t="shared" si="0"/>
        <v>7.12</v>
      </c>
      <c r="J26" s="8">
        <v>7.12</v>
      </c>
      <c r="K26" s="8">
        <f t="shared" si="1"/>
        <v>0</v>
      </c>
      <c r="L26" s="9" t="s">
        <v>122</v>
      </c>
    </row>
    <row r="27" spans="1:12" ht="18" customHeight="1">
      <c r="A27" s="60"/>
      <c r="B27" s="6" t="s">
        <v>135</v>
      </c>
      <c r="C27" s="6" t="s">
        <v>136</v>
      </c>
      <c r="D27" s="6" t="s">
        <v>16</v>
      </c>
      <c r="E27" s="8">
        <v>7</v>
      </c>
      <c r="F27" s="8">
        <v>5</v>
      </c>
      <c r="G27" s="30">
        <v>10</v>
      </c>
      <c r="H27" s="29">
        <v>8.98</v>
      </c>
      <c r="I27" s="24">
        <f t="shared" si="0"/>
        <v>7.745</v>
      </c>
      <c r="J27" s="8">
        <v>7.745</v>
      </c>
      <c r="K27" s="8">
        <f t="shared" si="1"/>
        <v>0</v>
      </c>
      <c r="L27" s="9" t="s">
        <v>119</v>
      </c>
    </row>
    <row r="28" spans="1:12" ht="18" customHeight="1">
      <c r="A28" s="60"/>
      <c r="B28" s="6" t="s">
        <v>137</v>
      </c>
      <c r="C28" s="6" t="s">
        <v>138</v>
      </c>
      <c r="D28" s="6" t="s">
        <v>16</v>
      </c>
      <c r="E28" s="8">
        <v>7</v>
      </c>
      <c r="F28" s="8">
        <v>7</v>
      </c>
      <c r="G28" s="30">
        <v>10</v>
      </c>
      <c r="H28" s="29">
        <v>7.98</v>
      </c>
      <c r="I28" s="24">
        <f t="shared" si="0"/>
        <v>7.995</v>
      </c>
      <c r="J28" s="8">
        <v>8.245000000000001</v>
      </c>
      <c r="K28" s="8">
        <f t="shared" si="1"/>
        <v>-3.032140691328088</v>
      </c>
      <c r="L28" s="9" t="s">
        <v>122</v>
      </c>
    </row>
    <row r="29" spans="1:12" ht="18" customHeight="1">
      <c r="A29" s="60" t="s">
        <v>139</v>
      </c>
      <c r="B29" s="6" t="s">
        <v>140</v>
      </c>
      <c r="C29" s="6" t="s">
        <v>141</v>
      </c>
      <c r="D29" s="6" t="s">
        <v>16</v>
      </c>
      <c r="E29" s="8">
        <v>7</v>
      </c>
      <c r="F29" s="8">
        <v>6</v>
      </c>
      <c r="G29" s="30">
        <v>7</v>
      </c>
      <c r="H29" s="29">
        <v>5.98</v>
      </c>
      <c r="I29" s="24">
        <f t="shared" si="0"/>
        <v>6.495</v>
      </c>
      <c r="J29" s="8">
        <v>6.995</v>
      </c>
      <c r="K29" s="8">
        <f t="shared" si="1"/>
        <v>-7.147962830593281</v>
      </c>
      <c r="L29" s="9"/>
    </row>
    <row r="30" spans="1:12" ht="18" customHeight="1">
      <c r="A30" s="60"/>
      <c r="B30" s="6" t="s">
        <v>142</v>
      </c>
      <c r="C30" s="6"/>
      <c r="D30" s="6" t="s">
        <v>16</v>
      </c>
      <c r="E30" s="8">
        <v>6</v>
      </c>
      <c r="F30" s="8">
        <v>5.5</v>
      </c>
      <c r="G30" s="30">
        <v>6</v>
      </c>
      <c r="H30" s="29">
        <v>4.98</v>
      </c>
      <c r="I30" s="24">
        <f t="shared" si="0"/>
        <v>5.62</v>
      </c>
      <c r="J30" s="8">
        <v>5.62</v>
      </c>
      <c r="K30" s="8">
        <f t="shared" si="1"/>
        <v>0</v>
      </c>
      <c r="L30" s="9"/>
    </row>
    <row r="31" spans="1:12" ht="18" customHeight="1">
      <c r="A31" s="60"/>
      <c r="B31" s="6" t="s">
        <v>143</v>
      </c>
      <c r="C31" s="6"/>
      <c r="D31" s="6" t="s">
        <v>16</v>
      </c>
      <c r="E31" s="8">
        <v>6</v>
      </c>
      <c r="F31" s="8">
        <v>5.5</v>
      </c>
      <c r="G31" s="30">
        <v>7</v>
      </c>
      <c r="H31" s="29">
        <v>6.98</v>
      </c>
      <c r="I31" s="24">
        <f t="shared" si="0"/>
        <v>6.37</v>
      </c>
      <c r="J31" s="8">
        <v>5.87</v>
      </c>
      <c r="K31" s="8">
        <f t="shared" si="1"/>
        <v>8.517887563884157</v>
      </c>
      <c r="L31" s="9"/>
    </row>
    <row r="32" spans="1:12" ht="18" customHeight="1">
      <c r="A32" s="60"/>
      <c r="B32" s="6" t="s">
        <v>144</v>
      </c>
      <c r="C32" s="6"/>
      <c r="D32" s="6" t="s">
        <v>16</v>
      </c>
      <c r="E32" s="8">
        <v>7</v>
      </c>
      <c r="F32" s="8">
        <v>7</v>
      </c>
      <c r="G32" s="30">
        <v>7</v>
      </c>
      <c r="H32" s="29">
        <v>6.98</v>
      </c>
      <c r="I32" s="24">
        <f t="shared" si="0"/>
        <v>6.995</v>
      </c>
      <c r="J32" s="8">
        <v>6.995</v>
      </c>
      <c r="K32" s="8">
        <f t="shared" si="1"/>
        <v>0</v>
      </c>
      <c r="L32" s="9"/>
    </row>
    <row r="33" spans="1:12" ht="18" customHeight="1">
      <c r="A33" s="60"/>
      <c r="B33" s="6" t="s">
        <v>145</v>
      </c>
      <c r="C33" s="6"/>
      <c r="D33" s="6" t="s">
        <v>16</v>
      </c>
      <c r="E33" s="8">
        <v>10</v>
      </c>
      <c r="F33" s="8">
        <v>10</v>
      </c>
      <c r="G33" s="30">
        <v>10</v>
      </c>
      <c r="H33" s="29">
        <v>10.98</v>
      </c>
      <c r="I33" s="24">
        <f t="shared" si="0"/>
        <v>10.245000000000001</v>
      </c>
      <c r="J33" s="8">
        <v>10.245000000000001</v>
      </c>
      <c r="K33" s="8">
        <f t="shared" si="1"/>
        <v>0</v>
      </c>
      <c r="L33" s="9"/>
    </row>
    <row r="34" spans="1:12" ht="18" customHeight="1">
      <c r="A34" s="60"/>
      <c r="B34" s="6" t="s">
        <v>146</v>
      </c>
      <c r="C34" s="6" t="s">
        <v>147</v>
      </c>
      <c r="D34" s="6" t="s">
        <v>16</v>
      </c>
      <c r="E34" s="8" t="s">
        <v>148</v>
      </c>
      <c r="F34" s="8" t="s">
        <v>148</v>
      </c>
      <c r="G34" s="30">
        <v>6</v>
      </c>
      <c r="H34" s="29">
        <v>3.98</v>
      </c>
      <c r="I34" s="24">
        <f t="shared" si="0"/>
        <v>4.99</v>
      </c>
      <c r="J34" s="8">
        <v>4.99</v>
      </c>
      <c r="K34" s="8">
        <f t="shared" si="1"/>
        <v>0</v>
      </c>
      <c r="L34" s="9"/>
    </row>
    <row r="35" spans="1:12" ht="18" customHeight="1">
      <c r="A35" s="60"/>
      <c r="B35" s="6" t="s">
        <v>149</v>
      </c>
      <c r="C35" s="6"/>
      <c r="D35" s="6" t="s">
        <v>16</v>
      </c>
      <c r="E35" s="8">
        <v>5</v>
      </c>
      <c r="F35" s="8">
        <v>4</v>
      </c>
      <c r="G35" s="30">
        <v>5</v>
      </c>
      <c r="H35" s="29">
        <v>3.98</v>
      </c>
      <c r="I35" s="24">
        <f t="shared" si="0"/>
        <v>4.495</v>
      </c>
      <c r="J35" s="8">
        <v>4.495</v>
      </c>
      <c r="K35" s="8">
        <f t="shared" si="1"/>
        <v>0</v>
      </c>
      <c r="L35" s="9"/>
    </row>
    <row r="36" spans="1:12" ht="18" customHeight="1">
      <c r="A36" s="56" t="s">
        <v>157</v>
      </c>
      <c r="B36" s="56"/>
      <c r="C36" s="56"/>
      <c r="D36" s="56"/>
      <c r="E36" s="56"/>
      <c r="F36" s="56"/>
      <c r="G36" s="56"/>
      <c r="H36" s="56"/>
      <c r="I36" s="57"/>
      <c r="J36" s="56"/>
      <c r="K36" s="56"/>
      <c r="L36" s="56"/>
    </row>
    <row r="37" spans="1:12" ht="18" customHeight="1">
      <c r="A37" s="58" t="s">
        <v>150</v>
      </c>
      <c r="B37" s="58"/>
      <c r="C37" s="58"/>
      <c r="D37" s="58"/>
      <c r="E37" s="58"/>
      <c r="F37" s="58"/>
      <c r="G37" s="58"/>
      <c r="H37" s="58"/>
      <c r="I37" s="59"/>
      <c r="J37" s="58"/>
      <c r="K37" s="58"/>
      <c r="L37" s="58"/>
    </row>
  </sheetData>
  <sheetProtection/>
  <mergeCells count="8">
    <mergeCell ref="A1:L1"/>
    <mergeCell ref="A2:E2"/>
    <mergeCell ref="H2:L2"/>
    <mergeCell ref="A36:L36"/>
    <mergeCell ref="A37:L37"/>
    <mergeCell ref="A4:A14"/>
    <mergeCell ref="A15:A28"/>
    <mergeCell ref="A29:A35"/>
  </mergeCells>
  <printOptions horizontalCentered="1"/>
  <pageMargins left="0.18" right="0.23999999999999996" top="0.71" bottom="0.59" header="0.25" footer="0.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2020-03-11T07:55:20Z</cp:lastPrinted>
  <dcterms:created xsi:type="dcterms:W3CDTF">2012-06-06T01:30:27Z</dcterms:created>
  <dcterms:modified xsi:type="dcterms:W3CDTF">2020-03-11T07:56:12Z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